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985" activeTab="0"/>
  </bookViews>
  <sheets>
    <sheet name="AWPUF" sheetId="1" r:id="rId1"/>
  </sheets>
  <definedNames>
    <definedName name="_xlnm.Print_Area" localSheetId="0">'AWPUF'!$A$1:$H$112</definedName>
    <definedName name="_xlnm.Print_Titles" localSheetId="0">'AWPUF'!$1:$7</definedName>
  </definedNames>
  <calcPr fullCalcOnLoad="1"/>
</workbook>
</file>

<file path=xl/sharedStrings.xml><?xml version="1.0" encoding="utf-8"?>
<sst xmlns="http://schemas.openxmlformats.org/spreadsheetml/2006/main" count="116" uniqueCount="110">
  <si>
    <t xml:space="preserve">               </t>
  </si>
  <si>
    <t>ALDER PARK</t>
  </si>
  <si>
    <t>BARTON MOSS</t>
  </si>
  <si>
    <t>BEECH STREET</t>
  </si>
  <si>
    <t>BRENTNALL</t>
  </si>
  <si>
    <t>BRIDGEWATER</t>
  </si>
  <si>
    <t>BROADOAK</t>
  </si>
  <si>
    <t>CADISHEAD</t>
  </si>
  <si>
    <t>CHARLESTOWN</t>
  </si>
  <si>
    <t>CLARENDON ROAD</t>
  </si>
  <si>
    <t>CLIFTON</t>
  </si>
  <si>
    <t>DEANS, THE</t>
  </si>
  <si>
    <t>DUKESGATE</t>
  </si>
  <si>
    <t>ELLENBROOK</t>
  </si>
  <si>
    <t>FIDDLERS LANE</t>
  </si>
  <si>
    <t>FRIARS, THE</t>
  </si>
  <si>
    <t xml:space="preserve">GROSVENOR RD </t>
  </si>
  <si>
    <t>HILTON LANE</t>
  </si>
  <si>
    <t>IRLAM</t>
  </si>
  <si>
    <t>JAMES BRINDLEY</t>
  </si>
  <si>
    <t>LANGWORTHY ROAD</t>
  </si>
  <si>
    <t>LARKHILL</t>
  </si>
  <si>
    <t>LEWIS STREET</t>
  </si>
  <si>
    <t>LIGHT OAKS INFANT</t>
  </si>
  <si>
    <t>LIGHT OAKS JUNIOR</t>
  </si>
  <si>
    <t>LOWER KERSAL</t>
  </si>
  <si>
    <t>MARLBOROUGH RD</t>
  </si>
  <si>
    <t>MESNE LEA</t>
  </si>
  <si>
    <t>MONTON GREEN</t>
  </si>
  <si>
    <t>MOORFIELD</t>
  </si>
  <si>
    <t>MOORSIDE</t>
  </si>
  <si>
    <t>MOSSFIELD</t>
  </si>
  <si>
    <t>NORTH GRECIAN STREET</t>
  </si>
  <si>
    <t>NORTH WALKDEN</t>
  </si>
  <si>
    <t>PEEL HALL</t>
  </si>
  <si>
    <t>RADCLYFFE</t>
  </si>
  <si>
    <t>SEEDLEY</t>
  </si>
  <si>
    <t>SUMMERVILLE</t>
  </si>
  <si>
    <t>TOOTAL DRIVE</t>
  </si>
  <si>
    <t>WESTWOOD PARK</t>
  </si>
  <si>
    <t>WHARTON</t>
  </si>
  <si>
    <t>ALL SOULS R.C.</t>
  </si>
  <si>
    <t>BOOTHSTOWN METHODIST</t>
  </si>
  <si>
    <t>BRGHTN JEWISH CASSEL FOX</t>
  </si>
  <si>
    <t>CHRIST CHURCH PATRICROFT</t>
  </si>
  <si>
    <t>CHRIST THE KING</t>
  </si>
  <si>
    <t>GODFREY ERMEN MEMORIAL</t>
  </si>
  <si>
    <t>HOLY CROSS/ALL SAINTS R.C.</t>
  </si>
  <si>
    <t>IRLAM ENDOWED</t>
  </si>
  <si>
    <t>OUR LADY &amp; LANCS MARTYRS</t>
  </si>
  <si>
    <t>ST ANDREWS BOOTHSTOWN</t>
  </si>
  <si>
    <t>ST ANDREWS C.E.</t>
  </si>
  <si>
    <t>ST ANDREWS METHODIST</t>
  </si>
  <si>
    <t>ST AUGUSTINES C.E.</t>
  </si>
  <si>
    <t>ST BONIFACE R.C.</t>
  </si>
  <si>
    <t>ST CHARLES R.C.</t>
  </si>
  <si>
    <t>ST CLEMENT EGERTON</t>
  </si>
  <si>
    <t>ST EDMUNDS R.C.</t>
  </si>
  <si>
    <t>ST GEORGES C.E.</t>
  </si>
  <si>
    <t>ST GILBERTS R.C.</t>
  </si>
  <si>
    <t>ST JAMES R.C.</t>
  </si>
  <si>
    <t>ST JOHNS C.E.</t>
  </si>
  <si>
    <t>ST JOSEPHS (IRLAM)</t>
  </si>
  <si>
    <t>ST JOSEPHS (ORDSALL)</t>
  </si>
  <si>
    <t>ST JOSEPHS (WORSLEY)</t>
  </si>
  <si>
    <t>ST LUKES R.C.</t>
  </si>
  <si>
    <t>ST LUKES WITH ALL SAINTS</t>
  </si>
  <si>
    <t>ST MARKS C.E.</t>
  </si>
  <si>
    <t>ST MARKS R.C.</t>
  </si>
  <si>
    <t>ST MARYS (ECCLES)</t>
  </si>
  <si>
    <t>ST MARYS (SWINTON)</t>
  </si>
  <si>
    <t>ST MARYS C.E.</t>
  </si>
  <si>
    <t>ST PAULS (CROMPTON ST)</t>
  </si>
  <si>
    <t>ST PAULS (HEATHSIDE)</t>
  </si>
  <si>
    <t>ST PAULS (NEW WINDSOR)</t>
  </si>
  <si>
    <t>ST PAULS C.E. SALFORD</t>
  </si>
  <si>
    <t>ST PAULS PEEL</t>
  </si>
  <si>
    <t>ST PETERS C.E.</t>
  </si>
  <si>
    <t>ST PHILIPS C.E.</t>
  </si>
  <si>
    <t>ST PHILIPS R.C.</t>
  </si>
  <si>
    <t>ST SEBASTIANS R.C.</t>
  </si>
  <si>
    <t>ST TERESAS R.C.</t>
  </si>
  <si>
    <t>ST THOMAS R.C.</t>
  </si>
  <si>
    <t>STS PETER &amp; JOHN R.C.</t>
  </si>
  <si>
    <t>WARDLEY C.E.</t>
  </si>
  <si>
    <t>THE ALBION</t>
  </si>
  <si>
    <t>BUILE HILL</t>
  </si>
  <si>
    <t>HARROP FOLD</t>
  </si>
  <si>
    <t>HOPE HIGH</t>
  </si>
  <si>
    <t>IRLAM &amp; CADISHEAD</t>
  </si>
  <si>
    <t>THE SWINTON</t>
  </si>
  <si>
    <t>WALKDEN</t>
  </si>
  <si>
    <t>WENTWORTH</t>
  </si>
  <si>
    <t>ALL HALLOWS RC</t>
  </si>
  <si>
    <t>CANON WILLIAMSON C.E.</t>
  </si>
  <si>
    <t>ST GEORGES R.C.</t>
  </si>
  <si>
    <t>ST PATRICKS R.C.</t>
  </si>
  <si>
    <t>TEACHING</t>
  </si>
  <si>
    <t>SENCO</t>
  </si>
  <si>
    <t>DELEGATION OF SEN FUNDING</t>
  </si>
  <si>
    <t>PROPOSED</t>
  </si>
  <si>
    <t>£</t>
  </si>
  <si>
    <t>CURRENT</t>
  </si>
  <si>
    <t>PUPIL NUMBERS</t>
  </si>
  <si>
    <t xml:space="preserve">TOTAL PRIMARY </t>
  </si>
  <si>
    <t xml:space="preserve">TOTAL HIGH </t>
  </si>
  <si>
    <t>TOTAL MAINSTREAM</t>
  </si>
  <si>
    <t>SEPARATION OF SEN CO-ORDINATOR  FROM TEACHING IN AGE WEIGHTED PUPIL UNIT FACTOR OF FORMULA</t>
  </si>
  <si>
    <t xml:space="preserve"> BASED ON 1 SENCO FOR 500 PUPILS</t>
  </si>
  <si>
    <t>ST AMBROSE BARLOW R.C.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</si>
</sst>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.0"/>
    <numFmt numFmtId="166" formatCode="_-* #,##0.000_-;\-* #,##0.000_-;_-* &quot;-&quot;??_-;_-@_-"/>
    <numFmt numFmtId="167" formatCode="_-* #,##0.0000_-;\-* #,##0.0000_-;_-* &quot;-&quot;??_-;_-@_-"/>
    <numFmt numFmtId="168" formatCode="_-* #,##0.0_-;\-* #,##0.0_-;_-* &quot;-&quot;??_-;_-@_-"/>
    <numFmt numFmtId="169" formatCode="_-* #,##0_-;\-* #,##0_-;_-* &quot;-&quot;??_-;_-@_-"/>
    <numFmt numFmtId="170" formatCode="0.0%"/>
  </numFmts>
  <fonts count="8">
    <font>
      <sz val="10"/>
      <name val="Comic Sans MS"/>
      <family val="0"/>
    </font>
    <font>
      <sz val="10"/>
      <name val="Courier"/>
      <family val="0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4"/>
      <name val="Comic Sans MS"/>
      <family val="4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sz val="10"/>
      <color indexed="17"/>
      <name val="Comic Sans MS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2" fillId="0" borderId="0" xfId="19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2" fillId="0" borderId="0" xfId="19" applyFont="1" applyAlignment="1" applyProtection="1">
      <alignment horizontal="left"/>
      <protection locked="0"/>
    </xf>
    <xf numFmtId="164" fontId="0" fillId="0" borderId="0" xfId="19" applyFont="1">
      <alignment/>
      <protection/>
    </xf>
    <xf numFmtId="164" fontId="2" fillId="0" borderId="0" xfId="19" applyFont="1" applyAlignment="1" applyProtection="1">
      <alignment horizontal="fill"/>
      <protection locked="0"/>
    </xf>
    <xf numFmtId="4" fontId="0" fillId="0" borderId="0" xfId="0" applyNumberFormat="1" applyFont="1" applyAlignment="1">
      <alignment/>
    </xf>
    <xf numFmtId="164" fontId="2" fillId="0" borderId="0" xfId="19" applyNumberFormat="1" applyFont="1" applyAlignment="1" applyProtection="1">
      <alignment horizontal="fill"/>
      <protection locked="0"/>
    </xf>
    <xf numFmtId="164" fontId="5" fillId="0" borderId="0" xfId="19" applyFont="1" applyAlignment="1" applyProtection="1">
      <alignment horizontal="left"/>
      <protection locked="0"/>
    </xf>
    <xf numFmtId="164" fontId="3" fillId="0" borderId="0" xfId="19" applyFont="1" applyAlignment="1" applyProtection="1">
      <alignment horizontal="left"/>
      <protection locked="0"/>
    </xf>
    <xf numFmtId="164" fontId="6" fillId="0" borderId="0" xfId="19" applyFont="1" applyAlignment="1" applyProtection="1">
      <alignment horizontal="left"/>
      <protection locked="0"/>
    </xf>
    <xf numFmtId="164" fontId="7" fillId="0" borderId="0" xfId="19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4" fontId="2" fillId="0" borderId="0" xfId="19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4" fillId="0" borderId="0" xfId="19" applyFont="1" applyAlignment="1">
      <alignment horizontal="center"/>
      <protection/>
    </xf>
    <xf numFmtId="164" fontId="0" fillId="0" borderId="0" xfId="19" applyFont="1" applyAlignment="1">
      <alignment horizontal="center"/>
      <protection/>
    </xf>
    <xf numFmtId="164" fontId="2" fillId="0" borderId="0" xfId="19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9596 AT9FEB9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4"/>
  <sheetViews>
    <sheetView tabSelected="1" workbookViewId="0" topLeftCell="A58">
      <selection activeCell="E74" sqref="E74"/>
    </sheetView>
  </sheetViews>
  <sheetFormatPr defaultColWidth="9.00390625" defaultRowHeight="15"/>
  <cols>
    <col min="1" max="1" width="31.375" style="5" customWidth="1"/>
    <col min="2" max="2" width="9.00390625" style="13" customWidth="1"/>
    <col min="3" max="3" width="9.00390625" style="3" hidden="1" customWidth="1"/>
    <col min="4" max="4" width="2.00390625" style="3" customWidth="1"/>
    <col min="5" max="5" width="14.875" style="16" customWidth="1"/>
    <col min="6" max="6" width="2.875" style="16" customWidth="1"/>
    <col min="7" max="8" width="15.625" style="13" customWidth="1"/>
    <col min="9" max="16384" width="9.00390625" style="2" customWidth="1"/>
  </cols>
  <sheetData>
    <row r="1" spans="1:8" ht="22.5">
      <c r="A1" s="38" t="s">
        <v>99</v>
      </c>
      <c r="B1" s="38"/>
      <c r="C1" s="38"/>
      <c r="D1" s="38"/>
      <c r="E1" s="38"/>
      <c r="F1" s="38"/>
      <c r="G1" s="38"/>
      <c r="H1" s="38"/>
    </row>
    <row r="2" spans="1:8" ht="25.5" customHeight="1">
      <c r="A2" s="40" t="s">
        <v>107</v>
      </c>
      <c r="B2" s="40"/>
      <c r="C2" s="40"/>
      <c r="D2" s="40"/>
      <c r="E2" s="40"/>
      <c r="F2" s="40"/>
      <c r="G2" s="40"/>
      <c r="H2" s="40"/>
    </row>
    <row r="3" spans="1:8" ht="21" customHeight="1">
      <c r="A3" s="39" t="s">
        <v>108</v>
      </c>
      <c r="B3" s="39"/>
      <c r="C3" s="39"/>
      <c r="D3" s="39"/>
      <c r="E3" s="39"/>
      <c r="F3" s="39"/>
      <c r="G3" s="39"/>
      <c r="H3" s="39"/>
    </row>
    <row r="4" ht="18.75" customHeight="1">
      <c r="F4" s="19"/>
    </row>
    <row r="5" spans="1:8" ht="15">
      <c r="A5" s="2"/>
      <c r="B5" s="36" t="s">
        <v>103</v>
      </c>
      <c r="E5" s="14" t="s">
        <v>102</v>
      </c>
      <c r="F5" s="18"/>
      <c r="G5" s="34" t="s">
        <v>100</v>
      </c>
      <c r="H5" s="35"/>
    </row>
    <row r="6" spans="2:8" ht="15">
      <c r="B6" s="37"/>
      <c r="E6" s="14" t="s">
        <v>97</v>
      </c>
      <c r="F6" s="27"/>
      <c r="G6" s="14" t="s">
        <v>97</v>
      </c>
      <c r="H6" s="15" t="s">
        <v>98</v>
      </c>
    </row>
    <row r="7" spans="1:8" ht="15">
      <c r="A7" s="6" t="s">
        <v>0</v>
      </c>
      <c r="B7" s="25"/>
      <c r="C7" s="7">
        <v>70.53</v>
      </c>
      <c r="D7" s="7"/>
      <c r="E7" s="17" t="s">
        <v>101</v>
      </c>
      <c r="F7" s="29"/>
      <c r="G7" s="25" t="s">
        <v>101</v>
      </c>
      <c r="H7" s="20" t="s">
        <v>101</v>
      </c>
    </row>
    <row r="8" spans="2:8" ht="15">
      <c r="B8" s="30"/>
      <c r="E8" s="18"/>
      <c r="F8" s="18"/>
      <c r="G8" s="26"/>
      <c r="H8" s="21"/>
    </row>
    <row r="9" spans="1:8" ht="15">
      <c r="A9" s="4" t="s">
        <v>1</v>
      </c>
      <c r="B9" s="30">
        <v>206.25</v>
      </c>
      <c r="C9" s="3">
        <f>B9*$C$7</f>
        <v>14546.8125</v>
      </c>
      <c r="E9" s="18">
        <v>254809.40383770457</v>
      </c>
      <c r="F9" s="18"/>
      <c r="G9" s="27">
        <f>E9-H9</f>
        <v>240262.59133770457</v>
      </c>
      <c r="H9" s="22">
        <f>C9</f>
        <v>14546.8125</v>
      </c>
    </row>
    <row r="10" spans="1:8" ht="15">
      <c r="A10" s="4" t="s">
        <v>2</v>
      </c>
      <c r="B10" s="30">
        <v>219.58</v>
      </c>
      <c r="C10" s="3">
        <f aca="true" t="shared" si="0" ref="C10:C73">B10*$C$7</f>
        <v>15486.977400000002</v>
      </c>
      <c r="E10" s="18">
        <v>271073.33006996283</v>
      </c>
      <c r="F10" s="18"/>
      <c r="G10" s="27">
        <f aca="true" t="shared" si="1" ref="G10:G73">E10-H10</f>
        <v>255586.35266996283</v>
      </c>
      <c r="H10" s="22">
        <f aca="true" t="shared" si="2" ref="H10:H73">C10</f>
        <v>15486.977400000002</v>
      </c>
    </row>
    <row r="11" spans="1:8" ht="15">
      <c r="A11" s="4" t="s">
        <v>3</v>
      </c>
      <c r="B11" s="30">
        <v>214.08</v>
      </c>
      <c r="C11" s="3">
        <f t="shared" si="0"/>
        <v>15099.0624</v>
      </c>
      <c r="E11" s="18">
        <v>267059.8382632882</v>
      </c>
      <c r="F11" s="18"/>
      <c r="G11" s="27">
        <f t="shared" si="1"/>
        <v>251960.7758632882</v>
      </c>
      <c r="H11" s="22">
        <f t="shared" si="2"/>
        <v>15099.0624</v>
      </c>
    </row>
    <row r="12" spans="1:8" ht="15">
      <c r="A12" s="4" t="s">
        <v>4</v>
      </c>
      <c r="B12" s="30">
        <v>166.08</v>
      </c>
      <c r="C12" s="3">
        <f t="shared" si="0"/>
        <v>11713.6224</v>
      </c>
      <c r="E12" s="18">
        <v>207420.51136499117</v>
      </c>
      <c r="F12" s="18"/>
      <c r="G12" s="27">
        <f t="shared" si="1"/>
        <v>195706.88896499117</v>
      </c>
      <c r="H12" s="22">
        <f t="shared" si="2"/>
        <v>11713.6224</v>
      </c>
    </row>
    <row r="13" spans="1:8" ht="15">
      <c r="A13" s="4" t="s">
        <v>5</v>
      </c>
      <c r="B13" s="30">
        <v>311.75</v>
      </c>
      <c r="C13" s="3">
        <f t="shared" si="0"/>
        <v>21987.7275</v>
      </c>
      <c r="E13" s="18">
        <v>383882.29972979217</v>
      </c>
      <c r="F13" s="18"/>
      <c r="G13" s="27">
        <f t="shared" si="1"/>
        <v>361894.5722297922</v>
      </c>
      <c r="H13" s="22">
        <f t="shared" si="2"/>
        <v>21987.7275</v>
      </c>
    </row>
    <row r="14" spans="1:8" ht="15">
      <c r="A14" s="4" t="s">
        <v>6</v>
      </c>
      <c r="B14" s="30">
        <v>464.92</v>
      </c>
      <c r="C14" s="3">
        <f t="shared" si="0"/>
        <v>32790.8076</v>
      </c>
      <c r="E14" s="18">
        <v>574985.206377535</v>
      </c>
      <c r="F14" s="18"/>
      <c r="G14" s="27">
        <f t="shared" si="1"/>
        <v>542194.398777535</v>
      </c>
      <c r="H14" s="22">
        <f t="shared" si="2"/>
        <v>32790.8076</v>
      </c>
    </row>
    <row r="15" spans="1:8" ht="15">
      <c r="A15" s="4" t="s">
        <v>7</v>
      </c>
      <c r="B15" s="30">
        <v>375.25</v>
      </c>
      <c r="C15" s="3">
        <f t="shared" si="0"/>
        <v>26466.3825</v>
      </c>
      <c r="E15" s="18">
        <v>464444.3186141392</v>
      </c>
      <c r="F15" s="18"/>
      <c r="G15" s="27">
        <f t="shared" si="1"/>
        <v>437977.9361141392</v>
      </c>
      <c r="H15" s="22">
        <f t="shared" si="2"/>
        <v>26466.3825</v>
      </c>
    </row>
    <row r="16" spans="1:8" ht="15">
      <c r="A16" s="4" t="s">
        <v>8</v>
      </c>
      <c r="B16" s="30">
        <v>199.17</v>
      </c>
      <c r="C16" s="3">
        <f t="shared" si="0"/>
        <v>14047.4601</v>
      </c>
      <c r="E16" s="18">
        <v>249761.2659191491</v>
      </c>
      <c r="F16" s="18"/>
      <c r="G16" s="27">
        <f t="shared" si="1"/>
        <v>235713.8058191491</v>
      </c>
      <c r="H16" s="22">
        <f t="shared" si="2"/>
        <v>14047.4601</v>
      </c>
    </row>
    <row r="17" spans="1:8" ht="15">
      <c r="A17" s="4" t="s">
        <v>9</v>
      </c>
      <c r="B17" s="30">
        <v>348.67</v>
      </c>
      <c r="C17" s="3">
        <f t="shared" si="0"/>
        <v>24591.6951</v>
      </c>
      <c r="E17" s="18">
        <v>431132.0053194389</v>
      </c>
      <c r="F17" s="18"/>
      <c r="G17" s="27">
        <f t="shared" si="1"/>
        <v>406540.31021943886</v>
      </c>
      <c r="H17" s="22">
        <f t="shared" si="2"/>
        <v>24591.6951</v>
      </c>
    </row>
    <row r="18" spans="1:8" ht="15">
      <c r="A18" s="4" t="s">
        <v>10</v>
      </c>
      <c r="B18" s="30">
        <v>335.17</v>
      </c>
      <c r="C18" s="3">
        <f t="shared" si="0"/>
        <v>23639.540100000002</v>
      </c>
      <c r="E18" s="18">
        <v>414926.0782771638</v>
      </c>
      <c r="F18" s="18"/>
      <c r="G18" s="27">
        <f t="shared" si="1"/>
        <v>391286.5381771638</v>
      </c>
      <c r="H18" s="22">
        <f t="shared" si="2"/>
        <v>23639.540100000002</v>
      </c>
    </row>
    <row r="19" spans="1:8" ht="15">
      <c r="A19" s="4" t="s">
        <v>11</v>
      </c>
      <c r="B19" s="30">
        <v>233.58</v>
      </c>
      <c r="C19" s="3">
        <f t="shared" si="0"/>
        <v>16474.3974</v>
      </c>
      <c r="E19" s="18">
        <v>290874.2639464334</v>
      </c>
      <c r="F19" s="18"/>
      <c r="G19" s="27">
        <f t="shared" si="1"/>
        <v>274399.86654643336</v>
      </c>
      <c r="H19" s="22">
        <f t="shared" si="2"/>
        <v>16474.3974</v>
      </c>
    </row>
    <row r="20" spans="1:8" ht="15">
      <c r="A20" s="4" t="s">
        <v>12</v>
      </c>
      <c r="B20" s="30">
        <v>189.17</v>
      </c>
      <c r="C20" s="3">
        <f t="shared" si="0"/>
        <v>13342.1601</v>
      </c>
      <c r="E20" s="18">
        <v>232204.5275381804</v>
      </c>
      <c r="F20" s="18"/>
      <c r="G20" s="27">
        <f t="shared" si="1"/>
        <v>218862.3674381804</v>
      </c>
      <c r="H20" s="22">
        <f t="shared" si="2"/>
        <v>13342.1601</v>
      </c>
    </row>
    <row r="21" spans="1:8" ht="15">
      <c r="A21" s="4" t="s">
        <v>13</v>
      </c>
      <c r="B21" s="30">
        <v>243</v>
      </c>
      <c r="C21" s="3">
        <f t="shared" si="0"/>
        <v>17138.79</v>
      </c>
      <c r="E21" s="18">
        <v>302465.783033577</v>
      </c>
      <c r="F21" s="18"/>
      <c r="G21" s="27">
        <f t="shared" si="1"/>
        <v>285326.99303357705</v>
      </c>
      <c r="H21" s="22">
        <f t="shared" si="2"/>
        <v>17138.79</v>
      </c>
    </row>
    <row r="22" spans="1:8" ht="15">
      <c r="A22" s="4" t="s">
        <v>14</v>
      </c>
      <c r="B22" s="30">
        <v>305.92</v>
      </c>
      <c r="C22" s="3">
        <f t="shared" si="0"/>
        <v>21576.5376</v>
      </c>
      <c r="E22" s="18">
        <v>380864.79411550565</v>
      </c>
      <c r="F22" s="18"/>
      <c r="G22" s="27">
        <f t="shared" si="1"/>
        <v>359288.25651550567</v>
      </c>
      <c r="H22" s="22">
        <f t="shared" si="2"/>
        <v>21576.5376</v>
      </c>
    </row>
    <row r="23" spans="1:8" ht="15">
      <c r="A23" s="4" t="s">
        <v>15</v>
      </c>
      <c r="B23" s="30">
        <v>227.5</v>
      </c>
      <c r="C23" s="3">
        <f t="shared" si="0"/>
        <v>16045.575</v>
      </c>
      <c r="E23" s="18">
        <v>285262.2848207806</v>
      </c>
      <c r="F23" s="18"/>
      <c r="G23" s="27">
        <f t="shared" si="1"/>
        <v>269216.7098207806</v>
      </c>
      <c r="H23" s="22">
        <f t="shared" si="2"/>
        <v>16045.575</v>
      </c>
    </row>
    <row r="24" spans="1:8" ht="15">
      <c r="A24" s="4" t="s">
        <v>16</v>
      </c>
      <c r="B24" s="30">
        <v>515.75</v>
      </c>
      <c r="C24" s="3">
        <f t="shared" si="0"/>
        <v>36375.8475</v>
      </c>
      <c r="E24" s="18">
        <v>641093.5381362541</v>
      </c>
      <c r="F24" s="18"/>
      <c r="G24" s="27">
        <f t="shared" si="1"/>
        <v>604717.690636254</v>
      </c>
      <c r="H24" s="22">
        <f t="shared" si="2"/>
        <v>36375.8475</v>
      </c>
    </row>
    <row r="25" spans="1:8" ht="15">
      <c r="A25" s="4" t="s">
        <v>17</v>
      </c>
      <c r="B25" s="30">
        <v>232.67</v>
      </c>
      <c r="C25" s="3">
        <f t="shared" si="0"/>
        <v>16410.215099999998</v>
      </c>
      <c r="E25" s="18">
        <v>289674.03524914186</v>
      </c>
      <c r="F25" s="18"/>
      <c r="G25" s="27">
        <f t="shared" si="1"/>
        <v>273263.8201491419</v>
      </c>
      <c r="H25" s="22">
        <f t="shared" si="2"/>
        <v>16410.215099999998</v>
      </c>
    </row>
    <row r="26" spans="1:8" ht="15">
      <c r="A26" s="4" t="s">
        <v>18</v>
      </c>
      <c r="B26" s="30">
        <v>403.79</v>
      </c>
      <c r="C26" s="3">
        <f t="shared" si="0"/>
        <v>28479.3087</v>
      </c>
      <c r="E26" s="18">
        <v>499312.468930759</v>
      </c>
      <c r="F26" s="18"/>
      <c r="G26" s="27">
        <f t="shared" si="1"/>
        <v>470833.160230759</v>
      </c>
      <c r="H26" s="22">
        <f t="shared" si="2"/>
        <v>28479.3087</v>
      </c>
    </row>
    <row r="27" spans="1:8" ht="15">
      <c r="A27" s="4" t="s">
        <v>19</v>
      </c>
      <c r="B27" s="30">
        <v>232.63</v>
      </c>
      <c r="C27" s="3">
        <f t="shared" si="0"/>
        <v>16407.3939</v>
      </c>
      <c r="E27" s="18">
        <v>286015.0010183683</v>
      </c>
      <c r="F27" s="18"/>
      <c r="G27" s="27">
        <f t="shared" si="1"/>
        <v>269607.60711836827</v>
      </c>
      <c r="H27" s="22">
        <f t="shared" si="2"/>
        <v>16407.3939</v>
      </c>
    </row>
    <row r="28" spans="1:8" ht="15">
      <c r="A28" s="4" t="s">
        <v>20</v>
      </c>
      <c r="B28" s="30">
        <v>303.17</v>
      </c>
      <c r="C28" s="3">
        <f t="shared" si="0"/>
        <v>21382.580100000003</v>
      </c>
      <c r="E28" s="18">
        <v>379024.0836484743</v>
      </c>
      <c r="F28" s="18"/>
      <c r="G28" s="27">
        <f t="shared" si="1"/>
        <v>357641.5035484743</v>
      </c>
      <c r="H28" s="22">
        <f t="shared" si="2"/>
        <v>21382.580100000003</v>
      </c>
    </row>
    <row r="29" spans="1:8" ht="15">
      <c r="A29" s="4" t="s">
        <v>21</v>
      </c>
      <c r="B29" s="30">
        <v>299.92</v>
      </c>
      <c r="C29" s="3">
        <f t="shared" si="0"/>
        <v>21153.357600000003</v>
      </c>
      <c r="E29" s="18">
        <v>372027.63324597146</v>
      </c>
      <c r="F29" s="18"/>
      <c r="G29" s="27">
        <f t="shared" si="1"/>
        <v>350874.2756459715</v>
      </c>
      <c r="H29" s="22">
        <f t="shared" si="2"/>
        <v>21153.357600000003</v>
      </c>
    </row>
    <row r="30" spans="1:8" ht="15">
      <c r="A30" s="4" t="s">
        <v>22</v>
      </c>
      <c r="B30" s="30">
        <v>209.17</v>
      </c>
      <c r="C30" s="3">
        <f t="shared" si="0"/>
        <v>14752.7601</v>
      </c>
      <c r="E30" s="18">
        <v>260261.49825711438</v>
      </c>
      <c r="F30" s="18"/>
      <c r="G30" s="27">
        <f t="shared" si="1"/>
        <v>245508.73815711436</v>
      </c>
      <c r="H30" s="22">
        <f t="shared" si="2"/>
        <v>14752.7601</v>
      </c>
    </row>
    <row r="31" spans="1:8" ht="15">
      <c r="A31" s="4" t="s">
        <v>23</v>
      </c>
      <c r="B31" s="30">
        <v>289.38</v>
      </c>
      <c r="C31" s="3">
        <f t="shared" si="0"/>
        <v>20409.9714</v>
      </c>
      <c r="E31" s="18">
        <v>389373.2510781177</v>
      </c>
      <c r="F31" s="18"/>
      <c r="G31" s="27">
        <f t="shared" si="1"/>
        <v>368963.2796781177</v>
      </c>
      <c r="H31" s="22">
        <f t="shared" si="2"/>
        <v>20409.9714</v>
      </c>
    </row>
    <row r="32" spans="1:8" ht="15">
      <c r="A32" s="4" t="s">
        <v>24</v>
      </c>
      <c r="B32" s="30">
        <v>330</v>
      </c>
      <c r="C32" s="3">
        <f t="shared" si="0"/>
        <v>23274.9</v>
      </c>
      <c r="E32" s="18">
        <v>378286.84966181486</v>
      </c>
      <c r="F32" s="18"/>
      <c r="G32" s="27">
        <f t="shared" si="1"/>
        <v>355011.94966181484</v>
      </c>
      <c r="H32" s="22">
        <f t="shared" si="2"/>
        <v>23274.9</v>
      </c>
    </row>
    <row r="33" spans="1:8" ht="15">
      <c r="A33" s="4" t="s">
        <v>25</v>
      </c>
      <c r="B33" s="30">
        <v>214.75</v>
      </c>
      <c r="C33" s="3">
        <f t="shared" si="0"/>
        <v>15146.317500000001</v>
      </c>
      <c r="E33" s="18">
        <v>267276.1371813812</v>
      </c>
      <c r="F33" s="18"/>
      <c r="G33" s="27">
        <f t="shared" si="1"/>
        <v>252129.81968138117</v>
      </c>
      <c r="H33" s="22">
        <f t="shared" si="2"/>
        <v>15146.317500000001</v>
      </c>
    </row>
    <row r="34" spans="1:8" ht="15">
      <c r="A34" s="4" t="s">
        <v>26</v>
      </c>
      <c r="B34" s="30">
        <v>505</v>
      </c>
      <c r="C34" s="3">
        <f t="shared" si="0"/>
        <v>35617.65</v>
      </c>
      <c r="E34" s="18">
        <v>626960.7711718387</v>
      </c>
      <c r="F34" s="18"/>
      <c r="G34" s="27">
        <f t="shared" si="1"/>
        <v>591343.1211718387</v>
      </c>
      <c r="H34" s="22">
        <f t="shared" si="2"/>
        <v>35617.65</v>
      </c>
    </row>
    <row r="35" spans="1:8" ht="15">
      <c r="A35" s="4" t="s">
        <v>27</v>
      </c>
      <c r="B35" s="30">
        <v>310.58</v>
      </c>
      <c r="C35" s="3">
        <f t="shared" si="0"/>
        <v>21905.2074</v>
      </c>
      <c r="E35" s="18">
        <v>381216.6384880147</v>
      </c>
      <c r="F35" s="18"/>
      <c r="G35" s="27">
        <f t="shared" si="1"/>
        <v>359311.4310880147</v>
      </c>
      <c r="H35" s="22">
        <f t="shared" si="2"/>
        <v>21905.2074</v>
      </c>
    </row>
    <row r="36" spans="1:8" ht="15">
      <c r="A36" s="4" t="s">
        <v>28</v>
      </c>
      <c r="B36" s="30">
        <v>285</v>
      </c>
      <c r="C36" s="3">
        <f t="shared" si="0"/>
        <v>20101.05</v>
      </c>
      <c r="E36" s="18">
        <v>352686.8250352689</v>
      </c>
      <c r="F36" s="18"/>
      <c r="G36" s="27">
        <f t="shared" si="1"/>
        <v>332585.7750352689</v>
      </c>
      <c r="H36" s="22">
        <f t="shared" si="2"/>
        <v>20101.05</v>
      </c>
    </row>
    <row r="37" spans="1:8" ht="15">
      <c r="A37" s="4" t="s">
        <v>29</v>
      </c>
      <c r="B37" s="30">
        <v>160.5</v>
      </c>
      <c r="C37" s="3">
        <f t="shared" si="0"/>
        <v>11320.065</v>
      </c>
      <c r="E37" s="18">
        <v>199293.43501747437</v>
      </c>
      <c r="F37" s="18"/>
      <c r="G37" s="27">
        <f t="shared" si="1"/>
        <v>187973.37001747437</v>
      </c>
      <c r="H37" s="22">
        <f t="shared" si="2"/>
        <v>11320.065</v>
      </c>
    </row>
    <row r="38" spans="1:8" ht="15">
      <c r="A38" s="4" t="s">
        <v>30</v>
      </c>
      <c r="B38" s="30">
        <v>337</v>
      </c>
      <c r="C38" s="3">
        <f t="shared" si="0"/>
        <v>23768.61</v>
      </c>
      <c r="E38" s="18">
        <v>414669.9686908514</v>
      </c>
      <c r="F38" s="18"/>
      <c r="G38" s="27">
        <f t="shared" si="1"/>
        <v>390901.3586908514</v>
      </c>
      <c r="H38" s="22">
        <f t="shared" si="2"/>
        <v>23768.61</v>
      </c>
    </row>
    <row r="39" spans="1:8" ht="15">
      <c r="A39" s="4" t="s">
        <v>31</v>
      </c>
      <c r="B39" s="30">
        <v>449.33</v>
      </c>
      <c r="C39" s="3">
        <f t="shared" si="0"/>
        <v>31691.244899999998</v>
      </c>
      <c r="E39" s="18">
        <v>555378.2886178478</v>
      </c>
      <c r="F39" s="18"/>
      <c r="G39" s="27">
        <f t="shared" si="1"/>
        <v>523687.04371784785</v>
      </c>
      <c r="H39" s="22">
        <f t="shared" si="2"/>
        <v>31691.244899999998</v>
      </c>
    </row>
    <row r="40" spans="1:8" ht="15">
      <c r="A40" s="4" t="s">
        <v>32</v>
      </c>
      <c r="B40" s="30">
        <v>334.33</v>
      </c>
      <c r="C40" s="3">
        <f t="shared" si="0"/>
        <v>23580.2949</v>
      </c>
      <c r="E40" s="18">
        <v>412078.0044808975</v>
      </c>
      <c r="F40" s="18"/>
      <c r="G40" s="27">
        <f t="shared" si="1"/>
        <v>388497.7095808975</v>
      </c>
      <c r="H40" s="22">
        <f t="shared" si="2"/>
        <v>23580.2949</v>
      </c>
    </row>
    <row r="41" spans="1:8" ht="15">
      <c r="A41" s="4" t="s">
        <v>33</v>
      </c>
      <c r="B41" s="30">
        <v>228.58</v>
      </c>
      <c r="C41" s="3">
        <f t="shared" si="0"/>
        <v>16121.747400000002</v>
      </c>
      <c r="E41" s="18">
        <v>283698.1367163016</v>
      </c>
      <c r="F41" s="18"/>
      <c r="G41" s="27">
        <f t="shared" si="1"/>
        <v>267576.3893163016</v>
      </c>
      <c r="H41" s="22">
        <f t="shared" si="2"/>
        <v>16121.747400000002</v>
      </c>
    </row>
    <row r="42" spans="1:8" ht="15">
      <c r="A42" s="4" t="s">
        <v>34</v>
      </c>
      <c r="B42" s="30">
        <v>256.17</v>
      </c>
      <c r="C42" s="3">
        <f t="shared" si="0"/>
        <v>18067.670100000003</v>
      </c>
      <c r="E42" s="18">
        <v>316147.7450185538</v>
      </c>
      <c r="F42" s="18"/>
      <c r="G42" s="27">
        <f t="shared" si="1"/>
        <v>298080.0749185538</v>
      </c>
      <c r="H42" s="22">
        <f t="shared" si="2"/>
        <v>18067.670100000003</v>
      </c>
    </row>
    <row r="43" spans="1:8" ht="15">
      <c r="A43" s="4" t="s">
        <v>35</v>
      </c>
      <c r="B43" s="30">
        <v>251.17</v>
      </c>
      <c r="C43" s="3">
        <f t="shared" si="0"/>
        <v>17715.020099999998</v>
      </c>
      <c r="E43" s="18">
        <v>312474.96549447783</v>
      </c>
      <c r="F43" s="18"/>
      <c r="G43" s="27">
        <f t="shared" si="1"/>
        <v>294759.9453944778</v>
      </c>
      <c r="H43" s="22">
        <f t="shared" si="2"/>
        <v>17715.020099999998</v>
      </c>
    </row>
    <row r="44" spans="1:8" ht="15">
      <c r="A44" s="4" t="s">
        <v>36</v>
      </c>
      <c r="B44" s="30">
        <v>326.25</v>
      </c>
      <c r="C44" s="3">
        <f t="shared" si="0"/>
        <v>23010.412500000002</v>
      </c>
      <c r="E44" s="18">
        <v>402031.52065318974</v>
      </c>
      <c r="F44" s="18"/>
      <c r="G44" s="27">
        <f t="shared" si="1"/>
        <v>379021.10815318977</v>
      </c>
      <c r="H44" s="22">
        <f t="shared" si="2"/>
        <v>23010.412500000002</v>
      </c>
    </row>
    <row r="45" spans="1:8" ht="15">
      <c r="A45" s="4" t="s">
        <v>37</v>
      </c>
      <c r="B45" s="30">
        <v>224.08</v>
      </c>
      <c r="C45" s="3">
        <f t="shared" si="0"/>
        <v>15804.362400000002</v>
      </c>
      <c r="E45" s="18">
        <v>276779.70405061543</v>
      </c>
      <c r="F45" s="18"/>
      <c r="G45" s="27">
        <f t="shared" si="1"/>
        <v>260975.34165061542</v>
      </c>
      <c r="H45" s="22">
        <f t="shared" si="2"/>
        <v>15804.362400000002</v>
      </c>
    </row>
    <row r="46" spans="1:8" ht="15">
      <c r="A46" s="4" t="s">
        <v>38</v>
      </c>
      <c r="B46" s="30">
        <v>197.5</v>
      </c>
      <c r="C46" s="3">
        <f t="shared" si="0"/>
        <v>13929.675000000001</v>
      </c>
      <c r="E46" s="18">
        <v>242288.5391581427</v>
      </c>
      <c r="F46" s="18"/>
      <c r="G46" s="27">
        <f t="shared" si="1"/>
        <v>228358.8641581427</v>
      </c>
      <c r="H46" s="22">
        <f t="shared" si="2"/>
        <v>13929.675000000001</v>
      </c>
    </row>
    <row r="47" spans="1:8" ht="15">
      <c r="A47" s="4" t="s">
        <v>39</v>
      </c>
      <c r="B47" s="30">
        <v>319.17</v>
      </c>
      <c r="C47" s="3">
        <f t="shared" si="0"/>
        <v>22511.060100000002</v>
      </c>
      <c r="E47" s="18">
        <v>396784.1402110672</v>
      </c>
      <c r="F47" s="18"/>
      <c r="G47" s="27">
        <f t="shared" si="1"/>
        <v>374273.0801110672</v>
      </c>
      <c r="H47" s="22">
        <f t="shared" si="2"/>
        <v>22511.060100000002</v>
      </c>
    </row>
    <row r="48" spans="1:8" ht="15">
      <c r="A48" s="4" t="s">
        <v>40</v>
      </c>
      <c r="B48" s="30">
        <v>281.92</v>
      </c>
      <c r="C48" s="3">
        <f t="shared" si="0"/>
        <v>19883.817600000002</v>
      </c>
      <c r="E48" s="18">
        <v>349932.6932431072</v>
      </c>
      <c r="F48" s="18"/>
      <c r="G48" s="27">
        <f t="shared" si="1"/>
        <v>330048.87564310717</v>
      </c>
      <c r="H48" s="22">
        <f t="shared" si="2"/>
        <v>19883.817600000002</v>
      </c>
    </row>
    <row r="49" spans="1:8" ht="15">
      <c r="A49" s="4" t="s">
        <v>41</v>
      </c>
      <c r="B49" s="30">
        <v>126.92</v>
      </c>
      <c r="C49" s="3">
        <f t="shared" si="0"/>
        <v>8951.6676</v>
      </c>
      <c r="E49" s="18">
        <v>157641.38788581477</v>
      </c>
      <c r="F49" s="18"/>
      <c r="G49" s="27">
        <f t="shared" si="1"/>
        <v>148689.72028581478</v>
      </c>
      <c r="H49" s="22">
        <f t="shared" si="2"/>
        <v>8951.6676</v>
      </c>
    </row>
    <row r="50" spans="1:8" ht="15">
      <c r="A50" s="4" t="s">
        <v>42</v>
      </c>
      <c r="B50" s="30">
        <v>202.83</v>
      </c>
      <c r="C50" s="3">
        <f t="shared" si="0"/>
        <v>14305.599900000001</v>
      </c>
      <c r="E50" s="18">
        <v>249647.53179365868</v>
      </c>
      <c r="F50" s="18"/>
      <c r="G50" s="27">
        <f t="shared" si="1"/>
        <v>235341.93189365868</v>
      </c>
      <c r="H50" s="22">
        <f t="shared" si="2"/>
        <v>14305.599900000001</v>
      </c>
    </row>
    <row r="51" spans="1:8" ht="15">
      <c r="A51" s="4" t="s">
        <v>43</v>
      </c>
      <c r="B51" s="30">
        <v>283.58</v>
      </c>
      <c r="C51" s="3">
        <f t="shared" si="0"/>
        <v>20000.897399999998</v>
      </c>
      <c r="E51" s="18">
        <v>350382.1210483713</v>
      </c>
      <c r="F51" s="18"/>
      <c r="G51" s="27">
        <f t="shared" si="1"/>
        <v>330381.2236483713</v>
      </c>
      <c r="H51" s="22">
        <f t="shared" si="2"/>
        <v>20000.897399999998</v>
      </c>
    </row>
    <row r="52" spans="1:8" ht="15">
      <c r="A52" s="4" t="s">
        <v>44</v>
      </c>
      <c r="B52" s="30">
        <v>216.42</v>
      </c>
      <c r="C52" s="3">
        <f t="shared" si="0"/>
        <v>15264.1026</v>
      </c>
      <c r="E52" s="18">
        <v>270033.4575512983</v>
      </c>
      <c r="F52" s="18"/>
      <c r="G52" s="27">
        <f t="shared" si="1"/>
        <v>254769.3549512983</v>
      </c>
      <c r="H52" s="22">
        <f t="shared" si="2"/>
        <v>15264.1026</v>
      </c>
    </row>
    <row r="53" spans="1:8" ht="15">
      <c r="A53" s="4" t="s">
        <v>45</v>
      </c>
      <c r="B53" s="30">
        <v>215.5</v>
      </c>
      <c r="C53" s="3">
        <f t="shared" si="0"/>
        <v>15199.215</v>
      </c>
      <c r="E53" s="18">
        <v>268932.8501157903</v>
      </c>
      <c r="F53" s="18"/>
      <c r="G53" s="27">
        <f t="shared" si="1"/>
        <v>253733.63511579033</v>
      </c>
      <c r="H53" s="22">
        <f t="shared" si="2"/>
        <v>15199.215</v>
      </c>
    </row>
    <row r="54" spans="1:8" ht="15">
      <c r="A54" s="4" t="s">
        <v>46</v>
      </c>
      <c r="B54" s="30">
        <v>293.67</v>
      </c>
      <c r="C54" s="3">
        <f t="shared" si="0"/>
        <v>20712.545100000003</v>
      </c>
      <c r="E54" s="18">
        <v>364680.4705981974</v>
      </c>
      <c r="F54" s="18"/>
      <c r="G54" s="27">
        <f t="shared" si="1"/>
        <v>343967.92549819744</v>
      </c>
      <c r="H54" s="22">
        <f t="shared" si="2"/>
        <v>20712.545100000003</v>
      </c>
    </row>
    <row r="55" spans="1:8" ht="15">
      <c r="A55" s="4" t="s">
        <v>47</v>
      </c>
      <c r="B55" s="30">
        <v>207.75</v>
      </c>
      <c r="C55" s="3">
        <f t="shared" si="0"/>
        <v>14652.6075</v>
      </c>
      <c r="E55" s="18">
        <v>258471.5041227653</v>
      </c>
      <c r="F55" s="18"/>
      <c r="G55" s="27">
        <f t="shared" si="1"/>
        <v>243818.89662276529</v>
      </c>
      <c r="H55" s="22">
        <f t="shared" si="2"/>
        <v>14652.6075</v>
      </c>
    </row>
    <row r="56" spans="1:8" ht="15">
      <c r="A56" s="4" t="s">
        <v>48</v>
      </c>
      <c r="B56" s="30">
        <v>260.96</v>
      </c>
      <c r="C56" s="3">
        <f t="shared" si="0"/>
        <v>18405.5088</v>
      </c>
      <c r="E56" s="18">
        <v>324056.3620954809</v>
      </c>
      <c r="F56" s="18"/>
      <c r="G56" s="27">
        <f t="shared" si="1"/>
        <v>305650.8532954809</v>
      </c>
      <c r="H56" s="22">
        <f t="shared" si="2"/>
        <v>18405.5088</v>
      </c>
    </row>
    <row r="57" spans="1:8" ht="15">
      <c r="A57" s="4" t="s">
        <v>49</v>
      </c>
      <c r="B57" s="30">
        <v>127.5</v>
      </c>
      <c r="C57" s="3">
        <f t="shared" si="0"/>
        <v>8992.575</v>
      </c>
      <c r="E57" s="18">
        <v>158110.8342379124</v>
      </c>
      <c r="F57" s="18"/>
      <c r="G57" s="27">
        <f t="shared" si="1"/>
        <v>149118.2592379124</v>
      </c>
      <c r="H57" s="22">
        <f t="shared" si="2"/>
        <v>8992.575</v>
      </c>
    </row>
    <row r="58" spans="1:8" ht="15">
      <c r="A58" s="4" t="s">
        <v>50</v>
      </c>
      <c r="B58" s="30">
        <v>470.17</v>
      </c>
      <c r="C58" s="3">
        <f t="shared" si="0"/>
        <v>33161.0901</v>
      </c>
      <c r="E58" s="18">
        <v>582066.0330508766</v>
      </c>
      <c r="F58" s="18"/>
      <c r="G58" s="27">
        <f t="shared" si="1"/>
        <v>548904.9429508765</v>
      </c>
      <c r="H58" s="22">
        <f t="shared" si="2"/>
        <v>33161.0901</v>
      </c>
    </row>
    <row r="59" spans="1:8" ht="15">
      <c r="A59" s="4" t="s">
        <v>51</v>
      </c>
      <c r="B59" s="30">
        <v>202.75</v>
      </c>
      <c r="C59" s="3">
        <f t="shared" si="0"/>
        <v>14299.9575</v>
      </c>
      <c r="E59" s="18">
        <v>252258.38242320804</v>
      </c>
      <c r="F59" s="18"/>
      <c r="G59" s="27">
        <f t="shared" si="1"/>
        <v>237958.42492320805</v>
      </c>
      <c r="H59" s="22">
        <f t="shared" si="2"/>
        <v>14299.9575</v>
      </c>
    </row>
    <row r="60" spans="1:8" ht="15">
      <c r="A60" s="4" t="s">
        <v>52</v>
      </c>
      <c r="B60" s="30">
        <v>242.25</v>
      </c>
      <c r="C60" s="3">
        <f t="shared" si="0"/>
        <v>17085.8925</v>
      </c>
      <c r="E60" s="18">
        <v>301107.9338845187</v>
      </c>
      <c r="F60" s="18"/>
      <c r="G60" s="27">
        <f t="shared" si="1"/>
        <v>284022.04138451867</v>
      </c>
      <c r="H60" s="22">
        <f t="shared" si="2"/>
        <v>17085.8925</v>
      </c>
    </row>
    <row r="61" spans="1:8" ht="15">
      <c r="A61" s="4" t="s">
        <v>53</v>
      </c>
      <c r="B61" s="30">
        <v>228</v>
      </c>
      <c r="C61" s="3">
        <f t="shared" si="0"/>
        <v>16080.84</v>
      </c>
      <c r="E61" s="18">
        <v>282996.2407533756</v>
      </c>
      <c r="F61" s="18"/>
      <c r="G61" s="27">
        <f t="shared" si="1"/>
        <v>266915.40075337555</v>
      </c>
      <c r="H61" s="22">
        <f t="shared" si="2"/>
        <v>16080.84</v>
      </c>
    </row>
    <row r="62" spans="1:8" ht="15">
      <c r="A62" s="4" t="s">
        <v>54</v>
      </c>
      <c r="B62" s="30">
        <v>229.42</v>
      </c>
      <c r="C62" s="3">
        <f t="shared" si="0"/>
        <v>16180.9926</v>
      </c>
      <c r="E62" s="18">
        <v>286413.3821635231</v>
      </c>
      <c r="F62" s="18"/>
      <c r="G62" s="27">
        <f t="shared" si="1"/>
        <v>270232.3895635231</v>
      </c>
      <c r="H62" s="22">
        <f t="shared" si="2"/>
        <v>16180.9926</v>
      </c>
    </row>
    <row r="63" spans="1:8" ht="15">
      <c r="A63" s="32" t="s">
        <v>55</v>
      </c>
      <c r="B63" s="30">
        <v>205.5</v>
      </c>
      <c r="C63" s="33">
        <f t="shared" si="0"/>
        <v>14493.915</v>
      </c>
      <c r="D63" s="33"/>
      <c r="E63" s="27">
        <v>254364.74958832894</v>
      </c>
      <c r="F63" s="18"/>
      <c r="G63" s="27">
        <f t="shared" si="1"/>
        <v>239870.83458832893</v>
      </c>
      <c r="H63" s="22">
        <f t="shared" si="2"/>
        <v>14493.915</v>
      </c>
    </row>
    <row r="64" spans="1:8" ht="15">
      <c r="A64" s="4" t="s">
        <v>56</v>
      </c>
      <c r="B64" s="30">
        <v>168.08</v>
      </c>
      <c r="C64" s="3">
        <f t="shared" si="0"/>
        <v>11854.682400000002</v>
      </c>
      <c r="E64" s="18">
        <v>207239.23093774027</v>
      </c>
      <c r="F64" s="18"/>
      <c r="G64" s="27">
        <f t="shared" si="1"/>
        <v>195384.54853774028</v>
      </c>
      <c r="H64" s="22">
        <f t="shared" si="2"/>
        <v>11854.682400000002</v>
      </c>
    </row>
    <row r="65" spans="1:8" ht="15">
      <c r="A65" s="4" t="s">
        <v>57</v>
      </c>
      <c r="B65" s="30">
        <v>181.5</v>
      </c>
      <c r="C65" s="33">
        <f t="shared" si="0"/>
        <v>12801.195</v>
      </c>
      <c r="D65" s="33"/>
      <c r="E65" s="27">
        <v>223117.18138694912</v>
      </c>
      <c r="F65" s="18"/>
      <c r="G65" s="27">
        <f t="shared" si="1"/>
        <v>210315.9863869491</v>
      </c>
      <c r="H65" s="22">
        <f t="shared" si="2"/>
        <v>12801.195</v>
      </c>
    </row>
    <row r="66" spans="1:8" ht="15">
      <c r="A66" s="4" t="s">
        <v>58</v>
      </c>
      <c r="B66" s="31">
        <v>210.17</v>
      </c>
      <c r="C66" s="33">
        <f t="shared" si="0"/>
        <v>14823.2901</v>
      </c>
      <c r="D66" s="33"/>
      <c r="E66" s="28">
        <v>261274.99369492359</v>
      </c>
      <c r="F66" s="18"/>
      <c r="G66" s="28">
        <f t="shared" si="1"/>
        <v>246451.70359492357</v>
      </c>
      <c r="H66" s="24">
        <f t="shared" si="2"/>
        <v>14823.2901</v>
      </c>
    </row>
    <row r="67" spans="1:8" ht="15">
      <c r="A67" s="4" t="s">
        <v>59</v>
      </c>
      <c r="B67" s="30">
        <v>243.25</v>
      </c>
      <c r="C67" s="3">
        <f t="shared" si="0"/>
        <v>17156.4225</v>
      </c>
      <c r="E67" s="18">
        <v>302270.86121500324</v>
      </c>
      <c r="F67" s="18"/>
      <c r="G67" s="27">
        <f t="shared" si="1"/>
        <v>285114.43871500326</v>
      </c>
      <c r="H67" s="22">
        <f t="shared" si="2"/>
        <v>17156.4225</v>
      </c>
    </row>
    <row r="68" spans="1:8" ht="15">
      <c r="A68" s="4" t="s">
        <v>60</v>
      </c>
      <c r="B68" s="30">
        <v>187.25</v>
      </c>
      <c r="C68" s="3">
        <f t="shared" si="0"/>
        <v>13206.7425</v>
      </c>
      <c r="E68" s="18">
        <v>231534.93296072513</v>
      </c>
      <c r="F68" s="18"/>
      <c r="G68" s="27">
        <f t="shared" si="1"/>
        <v>218328.19046072513</v>
      </c>
      <c r="H68" s="22">
        <f t="shared" si="2"/>
        <v>13206.7425</v>
      </c>
    </row>
    <row r="69" spans="1:8" ht="15">
      <c r="A69" s="4" t="s">
        <v>61</v>
      </c>
      <c r="B69" s="30">
        <v>243.67</v>
      </c>
      <c r="C69" s="3">
        <f t="shared" si="0"/>
        <v>17186.0451</v>
      </c>
      <c r="E69" s="18">
        <v>302814.9103007148</v>
      </c>
      <c r="F69" s="18"/>
      <c r="G69" s="27">
        <f t="shared" si="1"/>
        <v>285628.8652007148</v>
      </c>
      <c r="H69" s="22">
        <f t="shared" si="2"/>
        <v>17186.0451</v>
      </c>
    </row>
    <row r="70" spans="1:8" ht="15">
      <c r="A70" s="4" t="s">
        <v>62</v>
      </c>
      <c r="B70" s="30">
        <v>169.58</v>
      </c>
      <c r="C70" s="3">
        <f t="shared" si="0"/>
        <v>11960.477400000002</v>
      </c>
      <c r="E70" s="18">
        <v>210320.20719573015</v>
      </c>
      <c r="F70" s="18"/>
      <c r="G70" s="27">
        <f t="shared" si="1"/>
        <v>198359.72979573015</v>
      </c>
      <c r="H70" s="22">
        <f t="shared" si="2"/>
        <v>11960.477400000002</v>
      </c>
    </row>
    <row r="71" spans="1:8" ht="15">
      <c r="A71" s="4" t="s">
        <v>63</v>
      </c>
      <c r="B71" s="30">
        <v>131.75</v>
      </c>
      <c r="C71" s="3">
        <f t="shared" si="0"/>
        <v>9292.3275</v>
      </c>
      <c r="E71" s="18">
        <v>163198.5563992396</v>
      </c>
      <c r="F71" s="18"/>
      <c r="G71" s="27">
        <f t="shared" si="1"/>
        <v>153906.22889923962</v>
      </c>
      <c r="H71" s="22">
        <f t="shared" si="2"/>
        <v>9292.3275</v>
      </c>
    </row>
    <row r="72" spans="1:8" ht="15">
      <c r="A72" s="4" t="s">
        <v>64</v>
      </c>
      <c r="B72" s="30">
        <v>126</v>
      </c>
      <c r="C72" s="3">
        <f t="shared" si="0"/>
        <v>8886.78</v>
      </c>
      <c r="E72" s="18">
        <v>157287.93991368366</v>
      </c>
      <c r="F72" s="18"/>
      <c r="G72" s="27">
        <f t="shared" si="1"/>
        <v>148401.15991368366</v>
      </c>
      <c r="H72" s="22">
        <f t="shared" si="2"/>
        <v>8886.78</v>
      </c>
    </row>
    <row r="73" spans="1:8" ht="15">
      <c r="A73" s="4" t="s">
        <v>65</v>
      </c>
      <c r="B73" s="30">
        <v>306.33</v>
      </c>
      <c r="C73" s="3">
        <f t="shared" si="0"/>
        <v>21605.4549</v>
      </c>
      <c r="E73" s="18">
        <v>379266.9860728702</v>
      </c>
      <c r="F73" s="18"/>
      <c r="G73" s="27">
        <f t="shared" si="1"/>
        <v>357661.5311728702</v>
      </c>
      <c r="H73" s="22">
        <f t="shared" si="2"/>
        <v>21605.4549</v>
      </c>
    </row>
    <row r="74" spans="1:8" ht="15">
      <c r="A74" s="4" t="s">
        <v>66</v>
      </c>
      <c r="B74" s="30">
        <v>166.25</v>
      </c>
      <c r="C74" s="3">
        <f aca="true" t="shared" si="3" ref="C74:C92">B74*$C$7</f>
        <v>11725.612500000001</v>
      </c>
      <c r="E74" s="18">
        <v>206050.83222819076</v>
      </c>
      <c r="F74" s="18"/>
      <c r="G74" s="27">
        <f aca="true" t="shared" si="4" ref="G74:G92">E74-H74</f>
        <v>194325.21972819077</v>
      </c>
      <c r="H74" s="22">
        <f aca="true" t="shared" si="5" ref="H74:H92">C74</f>
        <v>11725.612500000001</v>
      </c>
    </row>
    <row r="75" spans="1:8" ht="15">
      <c r="A75" s="4" t="s">
        <v>67</v>
      </c>
      <c r="B75" s="30">
        <v>332.04</v>
      </c>
      <c r="C75" s="3">
        <f t="shared" si="3"/>
        <v>23418.7812</v>
      </c>
      <c r="E75" s="18">
        <v>411750.60326219467</v>
      </c>
      <c r="F75" s="18"/>
      <c r="G75" s="27">
        <f t="shared" si="4"/>
        <v>388331.82206219464</v>
      </c>
      <c r="H75" s="22">
        <f t="shared" si="5"/>
        <v>23418.7812</v>
      </c>
    </row>
    <row r="76" spans="1:8" ht="15">
      <c r="A76" s="4" t="s">
        <v>68</v>
      </c>
      <c r="B76" s="30">
        <v>228.33</v>
      </c>
      <c r="C76" s="3">
        <f t="shared" si="3"/>
        <v>16104.1149</v>
      </c>
      <c r="E76" s="18">
        <v>284457.5790183157</v>
      </c>
      <c r="F76" s="18"/>
      <c r="G76" s="27">
        <f t="shared" si="4"/>
        <v>268353.4641183157</v>
      </c>
      <c r="H76" s="22">
        <f t="shared" si="5"/>
        <v>16104.1149</v>
      </c>
    </row>
    <row r="77" spans="1:8" ht="15">
      <c r="A77" s="4" t="s">
        <v>69</v>
      </c>
      <c r="B77" s="30">
        <v>221.83</v>
      </c>
      <c r="C77" s="3">
        <f t="shared" si="3"/>
        <v>15645.6699</v>
      </c>
      <c r="E77" s="18">
        <v>275777.81217510067</v>
      </c>
      <c r="F77" s="18"/>
      <c r="G77" s="27">
        <f t="shared" si="4"/>
        <v>260132.14227510066</v>
      </c>
      <c r="H77" s="22">
        <f t="shared" si="5"/>
        <v>15645.6699</v>
      </c>
    </row>
    <row r="78" spans="1:8" ht="15">
      <c r="A78" s="4" t="s">
        <v>70</v>
      </c>
      <c r="B78" s="30">
        <v>239.83</v>
      </c>
      <c r="C78" s="3">
        <f t="shared" si="3"/>
        <v>16915.2099</v>
      </c>
      <c r="E78" s="18">
        <v>297241.81752000214</v>
      </c>
      <c r="F78" s="18"/>
      <c r="G78" s="27">
        <f t="shared" si="4"/>
        <v>280326.6076200021</v>
      </c>
      <c r="H78" s="22">
        <f t="shared" si="5"/>
        <v>16915.2099</v>
      </c>
    </row>
    <row r="79" spans="1:8" ht="15">
      <c r="A79" s="4" t="s">
        <v>71</v>
      </c>
      <c r="B79" s="30">
        <v>248.67</v>
      </c>
      <c r="C79" s="3">
        <f t="shared" si="3"/>
        <v>17538.6951</v>
      </c>
      <c r="E79" s="18">
        <v>307168.4351136452</v>
      </c>
      <c r="F79" s="18"/>
      <c r="G79" s="27">
        <f t="shared" si="4"/>
        <v>289629.7400136452</v>
      </c>
      <c r="H79" s="22">
        <f t="shared" si="5"/>
        <v>17538.6951</v>
      </c>
    </row>
    <row r="80" spans="1:8" ht="15">
      <c r="A80" s="4" t="s">
        <v>72</v>
      </c>
      <c r="B80" s="30">
        <v>238.58</v>
      </c>
      <c r="C80" s="3">
        <f t="shared" si="3"/>
        <v>16827.0474</v>
      </c>
      <c r="E80" s="18">
        <v>296522.86516255036</v>
      </c>
      <c r="F80" s="18"/>
      <c r="G80" s="27">
        <f t="shared" si="4"/>
        <v>279695.8177625504</v>
      </c>
      <c r="H80" s="22">
        <f t="shared" si="5"/>
        <v>16827.0474</v>
      </c>
    </row>
    <row r="81" spans="1:8" ht="15">
      <c r="A81" s="4" t="s">
        <v>73</v>
      </c>
      <c r="B81" s="30">
        <v>211.17</v>
      </c>
      <c r="C81" s="3">
        <f t="shared" si="3"/>
        <v>14893.820099999999</v>
      </c>
      <c r="E81" s="18">
        <v>262603.9564617142</v>
      </c>
      <c r="F81" s="18"/>
      <c r="G81" s="27">
        <f t="shared" si="4"/>
        <v>247710.13636171416</v>
      </c>
      <c r="H81" s="22">
        <f t="shared" si="5"/>
        <v>14893.820099999999</v>
      </c>
    </row>
    <row r="82" spans="1:8" ht="15">
      <c r="A82" s="4" t="s">
        <v>74</v>
      </c>
      <c r="B82" s="30">
        <v>184.67</v>
      </c>
      <c r="C82" s="3">
        <f t="shared" si="3"/>
        <v>13024.775099999999</v>
      </c>
      <c r="E82" s="18">
        <v>230682.24655243807</v>
      </c>
      <c r="F82" s="18"/>
      <c r="G82" s="27">
        <f t="shared" si="4"/>
        <v>217657.47145243807</v>
      </c>
      <c r="H82" s="22">
        <f t="shared" si="5"/>
        <v>13024.775099999999</v>
      </c>
    </row>
    <row r="83" spans="1:8" ht="15">
      <c r="A83" s="4" t="s">
        <v>75</v>
      </c>
      <c r="B83" s="30">
        <v>197.33</v>
      </c>
      <c r="C83" s="3">
        <f t="shared" si="3"/>
        <v>13917.6849</v>
      </c>
      <c r="E83" s="18">
        <v>246696.66677934222</v>
      </c>
      <c r="F83" s="18"/>
      <c r="G83" s="27">
        <f t="shared" si="4"/>
        <v>232778.98187934223</v>
      </c>
      <c r="H83" s="22">
        <f t="shared" si="5"/>
        <v>13917.6849</v>
      </c>
    </row>
    <row r="84" spans="1:8" ht="15">
      <c r="A84" s="4" t="s">
        <v>76</v>
      </c>
      <c r="B84" s="30">
        <v>323.42</v>
      </c>
      <c r="C84" s="3">
        <f t="shared" si="3"/>
        <v>22810.8126</v>
      </c>
      <c r="E84" s="18">
        <v>402818.2643593384</v>
      </c>
      <c r="F84" s="18"/>
      <c r="G84" s="27">
        <f t="shared" si="4"/>
        <v>380007.4517593384</v>
      </c>
      <c r="H84" s="22">
        <f t="shared" si="5"/>
        <v>22810.8126</v>
      </c>
    </row>
    <row r="85" spans="1:8" ht="15">
      <c r="A85" s="4" t="s">
        <v>77</v>
      </c>
      <c r="B85" s="30">
        <v>308.92</v>
      </c>
      <c r="C85" s="3">
        <f t="shared" si="3"/>
        <v>21788.1276</v>
      </c>
      <c r="E85" s="18">
        <v>383689.4343617355</v>
      </c>
      <c r="F85" s="18"/>
      <c r="G85" s="27">
        <f t="shared" si="4"/>
        <v>361901.30676173547</v>
      </c>
      <c r="H85" s="22">
        <f t="shared" si="5"/>
        <v>21788.1276</v>
      </c>
    </row>
    <row r="86" spans="1:8" ht="15">
      <c r="A86" s="4" t="s">
        <v>78</v>
      </c>
      <c r="B86" s="30">
        <v>114.25</v>
      </c>
      <c r="C86" s="3">
        <f t="shared" si="3"/>
        <v>8058.0525</v>
      </c>
      <c r="E86" s="18">
        <v>142008.84916241435</v>
      </c>
      <c r="F86" s="18"/>
      <c r="G86" s="27">
        <f t="shared" si="4"/>
        <v>133950.79666241436</v>
      </c>
      <c r="H86" s="22">
        <f t="shared" si="5"/>
        <v>8058.0525</v>
      </c>
    </row>
    <row r="87" spans="1:8" ht="15">
      <c r="A87" s="4" t="s">
        <v>79</v>
      </c>
      <c r="B87" s="30">
        <v>380.46</v>
      </c>
      <c r="C87" s="3">
        <f t="shared" si="3"/>
        <v>26833.8438</v>
      </c>
      <c r="E87" s="18">
        <v>471485.68356817716</v>
      </c>
      <c r="F87" s="18"/>
      <c r="G87" s="27">
        <f t="shared" si="4"/>
        <v>444651.8397681772</v>
      </c>
      <c r="H87" s="22">
        <f t="shared" si="5"/>
        <v>26833.8438</v>
      </c>
    </row>
    <row r="88" spans="1:8" ht="15">
      <c r="A88" s="4" t="s">
        <v>80</v>
      </c>
      <c r="B88" s="30">
        <v>155</v>
      </c>
      <c r="C88" s="3">
        <f t="shared" si="3"/>
        <v>10932.15</v>
      </c>
      <c r="E88" s="18">
        <v>192407.53016270662</v>
      </c>
      <c r="F88" s="18"/>
      <c r="G88" s="27">
        <f t="shared" si="4"/>
        <v>181475.38016270663</v>
      </c>
      <c r="H88" s="22">
        <f t="shared" si="5"/>
        <v>10932.15</v>
      </c>
    </row>
    <row r="89" spans="1:8" ht="15">
      <c r="A89" s="4" t="s">
        <v>81</v>
      </c>
      <c r="B89" s="30">
        <v>236.25</v>
      </c>
      <c r="C89" s="3">
        <f t="shared" si="3"/>
        <v>16662.7125</v>
      </c>
      <c r="E89" s="18">
        <v>292685.86160574935</v>
      </c>
      <c r="F89" s="18"/>
      <c r="G89" s="27">
        <f t="shared" si="4"/>
        <v>276023.1491057493</v>
      </c>
      <c r="H89" s="22">
        <f t="shared" si="5"/>
        <v>16662.7125</v>
      </c>
    </row>
    <row r="90" spans="1:8" ht="15">
      <c r="A90" s="4" t="s">
        <v>82</v>
      </c>
      <c r="B90" s="30">
        <v>191.79</v>
      </c>
      <c r="C90" s="3">
        <f t="shared" si="3"/>
        <v>13526.948699999999</v>
      </c>
      <c r="E90" s="18">
        <v>239024.140741894</v>
      </c>
      <c r="F90" s="18"/>
      <c r="G90" s="27">
        <f t="shared" si="4"/>
        <v>225497.19204189398</v>
      </c>
      <c r="H90" s="22">
        <f t="shared" si="5"/>
        <v>13526.948699999999</v>
      </c>
    </row>
    <row r="91" spans="1:8" ht="15">
      <c r="A91" s="4" t="s">
        <v>83</v>
      </c>
      <c r="B91" s="30">
        <v>155.25</v>
      </c>
      <c r="C91" s="3">
        <f t="shared" si="3"/>
        <v>10949.7825</v>
      </c>
      <c r="E91" s="18">
        <v>192760.5252839425</v>
      </c>
      <c r="F91" s="18"/>
      <c r="G91" s="27">
        <f t="shared" si="4"/>
        <v>181810.7427839425</v>
      </c>
      <c r="H91" s="22">
        <f t="shared" si="5"/>
        <v>10949.7825</v>
      </c>
    </row>
    <row r="92" spans="1:8" ht="15">
      <c r="A92" s="4" t="s">
        <v>84</v>
      </c>
      <c r="B92" s="30">
        <v>204.08</v>
      </c>
      <c r="C92" s="3">
        <f t="shared" si="3"/>
        <v>14393.762400000001</v>
      </c>
      <c r="E92" s="18">
        <v>253371.72554824845</v>
      </c>
      <c r="F92" s="18"/>
      <c r="G92" s="27">
        <f t="shared" si="4"/>
        <v>238977.96314824844</v>
      </c>
      <c r="H92" s="22">
        <f t="shared" si="5"/>
        <v>14393.762400000001</v>
      </c>
    </row>
    <row r="93" spans="1:8" ht="15">
      <c r="A93" s="8" t="s">
        <v>0</v>
      </c>
      <c r="B93" s="30"/>
      <c r="E93" s="18"/>
      <c r="F93" s="18"/>
      <c r="G93" s="26"/>
      <c r="H93" s="21"/>
    </row>
    <row r="94" spans="1:8" ht="15">
      <c r="A94" s="1" t="s">
        <v>104</v>
      </c>
      <c r="B94" s="30">
        <f>SUM(B9:B93)</f>
        <v>21356.820000000007</v>
      </c>
      <c r="C94" s="3">
        <f>SUM(C9:C93)</f>
        <v>1506296.5145999996</v>
      </c>
      <c r="E94" s="18">
        <f>SUM(E9:E93)</f>
        <v>26484625.6541411</v>
      </c>
      <c r="F94" s="18"/>
      <c r="G94" s="27">
        <f>SUM(G9:G93)</f>
        <v>24978329.139541086</v>
      </c>
      <c r="H94" s="22">
        <f>SUM(H9:H93)</f>
        <v>1506296.5145999996</v>
      </c>
    </row>
    <row r="95" spans="2:8" ht="15">
      <c r="B95" s="30"/>
      <c r="E95" s="18"/>
      <c r="F95" s="18"/>
      <c r="G95" s="26"/>
      <c r="H95" s="21"/>
    </row>
    <row r="96" spans="1:8" ht="15">
      <c r="A96" s="4" t="s">
        <v>85</v>
      </c>
      <c r="B96" s="30">
        <v>887.92</v>
      </c>
      <c r="C96" s="3">
        <f aca="true" t="shared" si="6" ref="C96:C109">B96*$C$7</f>
        <v>62624.997599999995</v>
      </c>
      <c r="E96" s="18">
        <v>1688272.6209810195</v>
      </c>
      <c r="F96" s="18"/>
      <c r="G96" s="27">
        <f aca="true" t="shared" si="7" ref="G96:G109">E96-H96</f>
        <v>1625647.6233810196</v>
      </c>
      <c r="H96" s="22">
        <f aca="true" t="shared" si="8" ref="H96:H109">C96</f>
        <v>62624.997599999995</v>
      </c>
    </row>
    <row r="97" spans="1:8" ht="15">
      <c r="A97" s="4" t="s">
        <v>86</v>
      </c>
      <c r="B97" s="30">
        <v>1055.92</v>
      </c>
      <c r="C97" s="3">
        <f t="shared" si="6"/>
        <v>74474.03760000001</v>
      </c>
      <c r="E97" s="18">
        <v>2008782.372150338</v>
      </c>
      <c r="F97" s="18"/>
      <c r="G97" s="27">
        <f t="shared" si="7"/>
        <v>1934308.334550338</v>
      </c>
      <c r="H97" s="22">
        <f t="shared" si="8"/>
        <v>74474.03760000001</v>
      </c>
    </row>
    <row r="98" spans="1:8" ht="15">
      <c r="A98" s="9" t="s">
        <v>87</v>
      </c>
      <c r="B98" s="30">
        <v>1341.33</v>
      </c>
      <c r="C98" s="3">
        <f t="shared" si="6"/>
        <v>94604.0049</v>
      </c>
      <c r="E98" s="18">
        <v>2549340.0457212613</v>
      </c>
      <c r="F98" s="18"/>
      <c r="G98" s="27">
        <f t="shared" si="7"/>
        <v>2454736.0408212612</v>
      </c>
      <c r="H98" s="22">
        <f t="shared" si="8"/>
        <v>94604.0049</v>
      </c>
    </row>
    <row r="99" spans="1:8" ht="15">
      <c r="A99" s="4" t="s">
        <v>88</v>
      </c>
      <c r="B99" s="30">
        <v>1046.92</v>
      </c>
      <c r="C99" s="3">
        <f t="shared" si="6"/>
        <v>73839.2676</v>
      </c>
      <c r="E99" s="18">
        <v>1989825.1421018317</v>
      </c>
      <c r="F99" s="18"/>
      <c r="G99" s="27">
        <f t="shared" si="7"/>
        <v>1915985.8745018318</v>
      </c>
      <c r="H99" s="22">
        <f t="shared" si="8"/>
        <v>73839.2676</v>
      </c>
    </row>
    <row r="100" spans="1:8" ht="15">
      <c r="A100" s="4" t="s">
        <v>89</v>
      </c>
      <c r="B100" s="30">
        <v>984.58</v>
      </c>
      <c r="C100" s="3">
        <f t="shared" si="6"/>
        <v>69442.4274</v>
      </c>
      <c r="E100" s="18">
        <v>1871590.753801817</v>
      </c>
      <c r="F100" s="18"/>
      <c r="G100" s="27">
        <f t="shared" si="7"/>
        <v>1802148.3264018171</v>
      </c>
      <c r="H100" s="22">
        <f t="shared" si="8"/>
        <v>69442.4274</v>
      </c>
    </row>
    <row r="101" spans="1:8" ht="15">
      <c r="A101" s="4" t="s">
        <v>30</v>
      </c>
      <c r="B101" s="30">
        <v>1215.08</v>
      </c>
      <c r="C101" s="3">
        <f t="shared" si="6"/>
        <v>85699.5924</v>
      </c>
      <c r="E101" s="18">
        <v>2313512.846287748</v>
      </c>
      <c r="F101" s="18"/>
      <c r="G101" s="27">
        <f t="shared" si="7"/>
        <v>2227813.253887748</v>
      </c>
      <c r="H101" s="22">
        <f t="shared" si="8"/>
        <v>85699.5924</v>
      </c>
    </row>
    <row r="102" spans="1:8" ht="15">
      <c r="A102" s="4" t="s">
        <v>90</v>
      </c>
      <c r="B102" s="30">
        <v>913.17</v>
      </c>
      <c r="C102" s="3">
        <f t="shared" si="6"/>
        <v>64405.880099999995</v>
      </c>
      <c r="E102" s="18">
        <v>1734077.232814485</v>
      </c>
      <c r="F102" s="18"/>
      <c r="G102" s="27">
        <f t="shared" si="7"/>
        <v>1669671.352714485</v>
      </c>
      <c r="H102" s="22">
        <f t="shared" si="8"/>
        <v>64405.880099999995</v>
      </c>
    </row>
    <row r="103" spans="1:8" ht="15">
      <c r="A103" s="4" t="s">
        <v>91</v>
      </c>
      <c r="B103" s="30">
        <v>1202.67</v>
      </c>
      <c r="C103" s="3">
        <f t="shared" si="6"/>
        <v>84824.3151</v>
      </c>
      <c r="E103" s="18">
        <v>2287790.44461614</v>
      </c>
      <c r="F103" s="18"/>
      <c r="G103" s="27">
        <f t="shared" si="7"/>
        <v>2202966.1295161396</v>
      </c>
      <c r="H103" s="22">
        <f t="shared" si="8"/>
        <v>84824.3151</v>
      </c>
    </row>
    <row r="104" spans="1:8" ht="15">
      <c r="A104" s="4" t="s">
        <v>92</v>
      </c>
      <c r="B104" s="30">
        <v>900</v>
      </c>
      <c r="C104" s="3">
        <f t="shared" si="6"/>
        <v>63477</v>
      </c>
      <c r="E104" s="18">
        <v>1710628.1113884791</v>
      </c>
      <c r="F104" s="18"/>
      <c r="G104" s="27">
        <f t="shared" si="7"/>
        <v>1647151.1113884791</v>
      </c>
      <c r="H104" s="22">
        <f t="shared" si="8"/>
        <v>63477</v>
      </c>
    </row>
    <row r="105" spans="1:8" ht="15">
      <c r="A105" s="4" t="s">
        <v>93</v>
      </c>
      <c r="B105" s="30">
        <v>485.5</v>
      </c>
      <c r="C105" s="3">
        <f t="shared" si="6"/>
        <v>34242.315</v>
      </c>
      <c r="E105" s="18">
        <v>923010.7882984894</v>
      </c>
      <c r="F105" s="18"/>
      <c r="G105" s="27">
        <f t="shared" si="7"/>
        <v>888768.4732984893</v>
      </c>
      <c r="H105" s="22">
        <f t="shared" si="8"/>
        <v>34242.315</v>
      </c>
    </row>
    <row r="106" spans="1:8" ht="15">
      <c r="A106" s="4" t="s">
        <v>94</v>
      </c>
      <c r="B106" s="30">
        <v>579.5</v>
      </c>
      <c r="C106" s="3">
        <f t="shared" si="6"/>
        <v>40872.135</v>
      </c>
      <c r="E106" s="18">
        <v>1102850.7421284076</v>
      </c>
      <c r="F106" s="18"/>
      <c r="G106" s="27">
        <f t="shared" si="7"/>
        <v>1061978.6071284076</v>
      </c>
      <c r="H106" s="22">
        <f t="shared" si="8"/>
        <v>40872.135</v>
      </c>
    </row>
    <row r="107" spans="1:8" ht="15">
      <c r="A107" s="4" t="s">
        <v>109</v>
      </c>
      <c r="B107" s="30">
        <v>703.42</v>
      </c>
      <c r="C107" s="3">
        <f t="shared" si="6"/>
        <v>49612.2126</v>
      </c>
      <c r="E107" s="18">
        <v>1335772.6135076014</v>
      </c>
      <c r="F107" s="18"/>
      <c r="G107" s="27">
        <f t="shared" si="7"/>
        <v>1286160.4009076015</v>
      </c>
      <c r="H107" s="22">
        <f t="shared" si="8"/>
        <v>49612.2126</v>
      </c>
    </row>
    <row r="108" spans="1:8" ht="15">
      <c r="A108" s="4" t="s">
        <v>95</v>
      </c>
      <c r="B108" s="30">
        <v>509.33</v>
      </c>
      <c r="C108" s="3">
        <f t="shared" si="6"/>
        <v>35923.0449</v>
      </c>
      <c r="E108" s="18">
        <v>966434.1585581629</v>
      </c>
      <c r="F108" s="18"/>
      <c r="G108" s="27">
        <f t="shared" si="7"/>
        <v>930511.1136581629</v>
      </c>
      <c r="H108" s="22">
        <f t="shared" si="8"/>
        <v>35923.0449</v>
      </c>
    </row>
    <row r="109" spans="1:8" ht="15">
      <c r="A109" s="4" t="s">
        <v>96</v>
      </c>
      <c r="B109" s="30">
        <v>908.75</v>
      </c>
      <c r="C109" s="3">
        <f t="shared" si="6"/>
        <v>64094.137500000004</v>
      </c>
      <c r="E109" s="18">
        <v>1724043.3154424753</v>
      </c>
      <c r="F109" s="18"/>
      <c r="G109" s="27">
        <f t="shared" si="7"/>
        <v>1659949.1779424753</v>
      </c>
      <c r="H109" s="22">
        <f t="shared" si="8"/>
        <v>64094.137500000004</v>
      </c>
    </row>
    <row r="110" spans="1:8" ht="15">
      <c r="A110" s="6" t="s">
        <v>0</v>
      </c>
      <c r="B110" s="30"/>
      <c r="E110" s="18"/>
      <c r="F110" s="18"/>
      <c r="G110" s="26"/>
      <c r="H110" s="21"/>
    </row>
    <row r="111" spans="1:8" ht="15">
      <c r="A111" s="1" t="s">
        <v>105</v>
      </c>
      <c r="B111" s="30">
        <f>SUM(B96:B109)</f>
        <v>12734.09</v>
      </c>
      <c r="C111" s="3">
        <f>SUM(C96:C109)</f>
        <v>898135.3677</v>
      </c>
      <c r="E111" s="18">
        <f>SUM(E96:E109)</f>
        <v>24205931.187798258</v>
      </c>
      <c r="F111" s="18"/>
      <c r="G111" s="27">
        <f>SUM(G96:G109)</f>
        <v>23307795.82009826</v>
      </c>
      <c r="H111" s="22">
        <f>SUM(H96:H109)</f>
        <v>898135.3677</v>
      </c>
    </row>
    <row r="112" spans="1:8" ht="20.25" customHeight="1">
      <c r="A112" s="1" t="s">
        <v>106</v>
      </c>
      <c r="B112" s="31">
        <f>B94+B111</f>
        <v>34090.91</v>
      </c>
      <c r="C112" s="3">
        <f>C94+C111</f>
        <v>2404431.8822999997</v>
      </c>
      <c r="E112" s="23">
        <f>E94+E111</f>
        <v>50690556.84193936</v>
      </c>
      <c r="F112" s="18"/>
      <c r="G112" s="28">
        <f>G94+G111</f>
        <v>48286124.95963934</v>
      </c>
      <c r="H112" s="24">
        <f>H94+H111</f>
        <v>2404431.8822999997</v>
      </c>
    </row>
    <row r="113" ht="15">
      <c r="F113" s="19"/>
    </row>
    <row r="114" ht="15">
      <c r="F114" s="19"/>
    </row>
    <row r="115" ht="15">
      <c r="F115" s="19"/>
    </row>
    <row r="116" spans="1:6" ht="15">
      <c r="A116" s="4"/>
      <c r="F116" s="19"/>
    </row>
    <row r="117" spans="1:6" ht="15">
      <c r="A117" s="4"/>
      <c r="F117" s="19"/>
    </row>
    <row r="118" spans="1:6" ht="15">
      <c r="A118" s="4"/>
      <c r="F118" s="19"/>
    </row>
    <row r="119" spans="1:6" ht="15">
      <c r="A119" s="4"/>
      <c r="F119" s="19"/>
    </row>
    <row r="120" spans="1:6" ht="15">
      <c r="A120" s="4"/>
      <c r="F120" s="19"/>
    </row>
    <row r="121" spans="1:6" ht="15">
      <c r="A121" s="6"/>
      <c r="F121" s="19"/>
    </row>
    <row r="122" spans="1:6" ht="15">
      <c r="A122" s="4"/>
      <c r="F122" s="19"/>
    </row>
    <row r="123" ht="15">
      <c r="F123" s="19"/>
    </row>
    <row r="124" spans="1:6" ht="16.5">
      <c r="A124" s="10"/>
      <c r="F124" s="19"/>
    </row>
    <row r="125" spans="1:6" ht="15">
      <c r="A125" s="4"/>
      <c r="F125" s="19"/>
    </row>
    <row r="126" spans="1:6" ht="15">
      <c r="A126" s="4"/>
      <c r="F126" s="19"/>
    </row>
    <row r="127" spans="1:6" ht="15">
      <c r="A127" s="4"/>
      <c r="F127" s="19"/>
    </row>
    <row r="128" spans="1:6" ht="15">
      <c r="A128" s="4"/>
      <c r="F128" s="19"/>
    </row>
    <row r="129" spans="1:6" ht="15">
      <c r="A129" s="4"/>
      <c r="F129" s="19"/>
    </row>
    <row r="130" ht="15">
      <c r="F130" s="19"/>
    </row>
    <row r="131" spans="1:6" ht="15">
      <c r="A131" s="4"/>
      <c r="F131" s="19"/>
    </row>
    <row r="132" ht="15">
      <c r="F132" s="19"/>
    </row>
    <row r="133" ht="15">
      <c r="F133" s="19"/>
    </row>
    <row r="134" ht="15">
      <c r="F134" s="19"/>
    </row>
    <row r="135" ht="15">
      <c r="F135" s="19"/>
    </row>
    <row r="136" ht="15">
      <c r="F136" s="19"/>
    </row>
    <row r="137" ht="15">
      <c r="F137" s="19"/>
    </row>
    <row r="138" ht="15">
      <c r="F138" s="19"/>
    </row>
    <row r="139" ht="15">
      <c r="F139" s="19"/>
    </row>
    <row r="140" ht="15">
      <c r="F140" s="19"/>
    </row>
    <row r="141" ht="15">
      <c r="F141" s="19"/>
    </row>
    <row r="142" ht="15">
      <c r="F142" s="19"/>
    </row>
    <row r="143" ht="15">
      <c r="F143" s="19"/>
    </row>
    <row r="144" ht="15">
      <c r="F144" s="19"/>
    </row>
    <row r="145" ht="15">
      <c r="F145" s="19"/>
    </row>
    <row r="146" ht="15">
      <c r="F146" s="19"/>
    </row>
    <row r="147" ht="15">
      <c r="F147" s="19"/>
    </row>
    <row r="148" ht="15">
      <c r="F148" s="19"/>
    </row>
    <row r="149" ht="15">
      <c r="F149" s="19"/>
    </row>
    <row r="150" ht="15">
      <c r="F150" s="19"/>
    </row>
    <row r="151" spans="1:6" ht="15">
      <c r="A151" s="11"/>
      <c r="F151" s="19"/>
    </row>
    <row r="152" spans="1:6" ht="15">
      <c r="A152" s="11"/>
      <c r="F152" s="19"/>
    </row>
    <row r="153" spans="1:6" ht="15">
      <c r="A153" s="11"/>
      <c r="F153" s="19"/>
    </row>
    <row r="154" spans="1:6" ht="15">
      <c r="A154" s="12"/>
      <c r="F154" s="19"/>
    </row>
    <row r="155" spans="1:6" ht="15">
      <c r="A155" s="4"/>
      <c r="F155" s="19"/>
    </row>
    <row r="156" spans="1:6" ht="15">
      <c r="A156" s="4"/>
      <c r="F156" s="19"/>
    </row>
    <row r="157" spans="1:6" ht="15">
      <c r="A157" s="4"/>
      <c r="F157" s="19"/>
    </row>
    <row r="158" spans="1:6" ht="15">
      <c r="A158" s="6"/>
      <c r="F158" s="19"/>
    </row>
    <row r="159" spans="1:6" ht="16.5">
      <c r="A159" s="10"/>
      <c r="F159" s="19"/>
    </row>
    <row r="160" ht="15">
      <c r="F160" s="19"/>
    </row>
    <row r="161" ht="15">
      <c r="F161" s="19"/>
    </row>
    <row r="162" ht="15">
      <c r="F162" s="19"/>
    </row>
    <row r="163" ht="15">
      <c r="F163" s="19"/>
    </row>
    <row r="164" ht="15">
      <c r="F164" s="19"/>
    </row>
    <row r="165" ht="15">
      <c r="F165" s="19"/>
    </row>
    <row r="166" ht="15">
      <c r="F166" s="19"/>
    </row>
    <row r="167" ht="15">
      <c r="F167" s="19"/>
    </row>
    <row r="168" ht="15">
      <c r="F168" s="19"/>
    </row>
    <row r="169" ht="15">
      <c r="F169" s="19"/>
    </row>
    <row r="170" ht="15">
      <c r="F170" s="19"/>
    </row>
    <row r="171" ht="15">
      <c r="F171" s="19"/>
    </row>
    <row r="172" ht="15">
      <c r="F172" s="19"/>
    </row>
    <row r="173" ht="15">
      <c r="F173" s="19"/>
    </row>
    <row r="174" ht="15">
      <c r="F174" s="19"/>
    </row>
    <row r="175" ht="15">
      <c r="F175" s="19"/>
    </row>
    <row r="176" ht="15">
      <c r="F176" s="19"/>
    </row>
    <row r="177" ht="15">
      <c r="F177" s="19"/>
    </row>
    <row r="178" ht="15">
      <c r="F178" s="19"/>
    </row>
    <row r="179" ht="15">
      <c r="F179" s="19"/>
    </row>
    <row r="180" ht="15">
      <c r="F180" s="19"/>
    </row>
    <row r="181" ht="15">
      <c r="F181" s="19"/>
    </row>
    <row r="182" ht="15">
      <c r="F182" s="19"/>
    </row>
    <row r="183" ht="15">
      <c r="F183" s="19"/>
    </row>
    <row r="184" ht="15">
      <c r="F184" s="19"/>
    </row>
    <row r="185" ht="15">
      <c r="F185" s="19"/>
    </row>
    <row r="186" ht="15">
      <c r="F186" s="19"/>
    </row>
    <row r="187" ht="15">
      <c r="F187" s="19"/>
    </row>
    <row r="188" ht="15">
      <c r="F188" s="19"/>
    </row>
    <row r="189" ht="15">
      <c r="F189" s="19"/>
    </row>
    <row r="190" ht="15">
      <c r="F190" s="19"/>
    </row>
    <row r="191" ht="15">
      <c r="F191" s="19"/>
    </row>
    <row r="192" ht="15">
      <c r="F192" s="19"/>
    </row>
    <row r="193" ht="15">
      <c r="F193" s="19"/>
    </row>
    <row r="194" ht="15">
      <c r="F194" s="19"/>
    </row>
    <row r="195" ht="15">
      <c r="F195" s="19"/>
    </row>
    <row r="196" ht="15">
      <c r="F196" s="19"/>
    </row>
    <row r="197" ht="15">
      <c r="F197" s="19"/>
    </row>
    <row r="198" ht="15">
      <c r="F198" s="19"/>
    </row>
    <row r="199" ht="15">
      <c r="F199" s="19"/>
    </row>
    <row r="200" ht="15">
      <c r="F200" s="19"/>
    </row>
    <row r="201" ht="15">
      <c r="F201" s="19"/>
    </row>
    <row r="202" ht="15">
      <c r="F202" s="19"/>
    </row>
    <row r="203" ht="15">
      <c r="F203" s="19"/>
    </row>
    <row r="204" ht="15">
      <c r="F204" s="19"/>
    </row>
    <row r="205" ht="15">
      <c r="F205" s="19"/>
    </row>
    <row r="206" ht="15">
      <c r="F206" s="19"/>
    </row>
    <row r="207" ht="15">
      <c r="F207" s="19"/>
    </row>
    <row r="208" ht="15">
      <c r="F208" s="19"/>
    </row>
    <row r="209" ht="15">
      <c r="F209" s="19"/>
    </row>
    <row r="210" ht="15">
      <c r="F210" s="19"/>
    </row>
    <row r="211" ht="15">
      <c r="F211" s="19"/>
    </row>
    <row r="212" ht="15">
      <c r="F212" s="19"/>
    </row>
    <row r="213" ht="15">
      <c r="F213" s="19"/>
    </row>
    <row r="214" ht="15">
      <c r="F214" s="19"/>
    </row>
    <row r="215" ht="15">
      <c r="F215" s="19"/>
    </row>
    <row r="216" ht="15">
      <c r="F216" s="19"/>
    </row>
    <row r="217" ht="15">
      <c r="F217" s="19"/>
    </row>
    <row r="218" ht="15">
      <c r="F218" s="19"/>
    </row>
    <row r="219" ht="15">
      <c r="F219" s="19"/>
    </row>
    <row r="220" ht="15">
      <c r="F220" s="19"/>
    </row>
    <row r="221" ht="15">
      <c r="F221" s="19"/>
    </row>
    <row r="222" ht="15">
      <c r="F222" s="19"/>
    </row>
    <row r="223" ht="15">
      <c r="F223" s="19"/>
    </row>
    <row r="224" ht="15">
      <c r="F224" s="19"/>
    </row>
    <row r="225" ht="15">
      <c r="F225" s="19"/>
    </row>
    <row r="226" ht="15">
      <c r="F226" s="19"/>
    </row>
    <row r="227" ht="15">
      <c r="F227" s="19"/>
    </row>
    <row r="228" ht="15">
      <c r="F228" s="19"/>
    </row>
    <row r="229" ht="15">
      <c r="F229" s="19"/>
    </row>
    <row r="230" ht="15">
      <c r="F230" s="19"/>
    </row>
    <row r="231" ht="15">
      <c r="F231" s="19"/>
    </row>
    <row r="232" ht="15">
      <c r="F232" s="19"/>
    </row>
    <row r="233" ht="15">
      <c r="F233" s="19"/>
    </row>
    <row r="234" ht="15">
      <c r="F234" s="19"/>
    </row>
    <row r="235" ht="15">
      <c r="F235" s="19"/>
    </row>
    <row r="236" ht="15">
      <c r="F236" s="19"/>
    </row>
    <row r="237" ht="15">
      <c r="F237" s="19"/>
    </row>
    <row r="238" ht="15">
      <c r="F238" s="19"/>
    </row>
    <row r="239" ht="15">
      <c r="F239" s="19"/>
    </row>
    <row r="240" ht="15">
      <c r="F240" s="19"/>
    </row>
    <row r="241" ht="15">
      <c r="F241" s="19"/>
    </row>
    <row r="242" ht="15">
      <c r="F242" s="19"/>
    </row>
    <row r="243" ht="15">
      <c r="F243" s="19"/>
    </row>
    <row r="244" ht="15">
      <c r="F244" s="19"/>
    </row>
    <row r="245" ht="15">
      <c r="F245" s="19"/>
    </row>
    <row r="246" ht="15">
      <c r="F246" s="19"/>
    </row>
    <row r="247" ht="15">
      <c r="F247" s="19"/>
    </row>
    <row r="248" ht="15">
      <c r="F248" s="19"/>
    </row>
    <row r="249" ht="15">
      <c r="F249" s="19"/>
    </row>
    <row r="250" ht="15">
      <c r="F250" s="19"/>
    </row>
    <row r="251" ht="15">
      <c r="F251" s="19"/>
    </row>
    <row r="252" ht="15">
      <c r="F252" s="19"/>
    </row>
    <row r="253" ht="15">
      <c r="F253" s="19"/>
    </row>
    <row r="254" ht="15">
      <c r="F254" s="19"/>
    </row>
    <row r="255" ht="15">
      <c r="F255" s="19"/>
    </row>
    <row r="256" ht="15">
      <c r="F256" s="19"/>
    </row>
    <row r="257" ht="15">
      <c r="F257" s="19"/>
    </row>
    <row r="258" ht="15">
      <c r="F258" s="19"/>
    </row>
    <row r="259" ht="15">
      <c r="F259" s="19"/>
    </row>
    <row r="260" ht="15">
      <c r="F260" s="19"/>
    </row>
    <row r="261" ht="15">
      <c r="F261" s="19"/>
    </row>
    <row r="262" ht="15">
      <c r="F262" s="19"/>
    </row>
    <row r="263" ht="15">
      <c r="F263" s="19"/>
    </row>
    <row r="264" ht="15">
      <c r="F264" s="19"/>
    </row>
    <row r="265" ht="15">
      <c r="F265" s="19"/>
    </row>
    <row r="266" ht="15">
      <c r="F266" s="19"/>
    </row>
    <row r="267" ht="15">
      <c r="F267" s="19"/>
    </row>
    <row r="268" ht="15">
      <c r="F268" s="19"/>
    </row>
    <row r="269" ht="15">
      <c r="F269" s="19"/>
    </row>
    <row r="270" ht="15">
      <c r="F270" s="19"/>
    </row>
    <row r="271" ht="15">
      <c r="F271" s="19"/>
    </row>
    <row r="272" ht="15">
      <c r="F272" s="19"/>
    </row>
    <row r="273" ht="15">
      <c r="F273" s="19"/>
    </row>
    <row r="274" ht="15">
      <c r="F274" s="19"/>
    </row>
    <row r="275" ht="15">
      <c r="F275" s="19"/>
    </row>
    <row r="276" ht="15">
      <c r="F276" s="19"/>
    </row>
    <row r="277" ht="15">
      <c r="F277" s="19"/>
    </row>
    <row r="278" ht="15">
      <c r="F278" s="19"/>
    </row>
    <row r="279" ht="15">
      <c r="F279" s="19"/>
    </row>
    <row r="280" ht="15">
      <c r="F280" s="19"/>
    </row>
    <row r="281" ht="15">
      <c r="F281" s="19"/>
    </row>
    <row r="282" ht="15">
      <c r="F282" s="19"/>
    </row>
    <row r="283" ht="15">
      <c r="F283" s="19"/>
    </row>
    <row r="284" ht="15">
      <c r="F284" s="19"/>
    </row>
    <row r="285" ht="15">
      <c r="F285" s="19"/>
    </row>
    <row r="286" ht="15">
      <c r="F286" s="19"/>
    </row>
    <row r="287" ht="15">
      <c r="F287" s="19"/>
    </row>
    <row r="288" ht="15">
      <c r="F288" s="19"/>
    </row>
    <row r="289" ht="15">
      <c r="F289" s="19"/>
    </row>
    <row r="290" ht="15">
      <c r="F290" s="19"/>
    </row>
    <row r="291" ht="15">
      <c r="F291" s="19"/>
    </row>
    <row r="292" ht="15">
      <c r="F292" s="19"/>
    </row>
    <row r="293" ht="15">
      <c r="F293" s="19"/>
    </row>
    <row r="294" ht="15">
      <c r="F294" s="19"/>
    </row>
    <row r="295" ht="15">
      <c r="F295" s="19"/>
    </row>
    <row r="296" ht="15">
      <c r="F296" s="19"/>
    </row>
    <row r="297" ht="15">
      <c r="F297" s="19"/>
    </row>
    <row r="298" ht="15">
      <c r="F298" s="19"/>
    </row>
    <row r="299" ht="15">
      <c r="F299" s="19"/>
    </row>
    <row r="300" ht="15">
      <c r="F300" s="19"/>
    </row>
    <row r="301" ht="15">
      <c r="F301" s="19"/>
    </row>
    <row r="302" ht="15">
      <c r="F302" s="19"/>
    </row>
    <row r="303" ht="15">
      <c r="F303" s="19"/>
    </row>
    <row r="304" ht="15">
      <c r="F304" s="19"/>
    </row>
    <row r="305" ht="15">
      <c r="F305" s="19"/>
    </row>
    <row r="306" ht="15">
      <c r="F306" s="19"/>
    </row>
    <row r="307" ht="15">
      <c r="F307" s="19"/>
    </row>
    <row r="308" ht="15">
      <c r="F308" s="19"/>
    </row>
    <row r="309" ht="15">
      <c r="F309" s="19"/>
    </row>
    <row r="310" ht="15">
      <c r="F310" s="19"/>
    </row>
    <row r="311" ht="15">
      <c r="F311" s="19"/>
    </row>
    <row r="312" ht="15">
      <c r="F312" s="19"/>
    </row>
    <row r="313" ht="15">
      <c r="F313" s="19"/>
    </row>
    <row r="314" ht="15">
      <c r="F314" s="19"/>
    </row>
    <row r="315" ht="15">
      <c r="F315" s="19"/>
    </row>
    <row r="316" ht="15">
      <c r="F316" s="19"/>
    </row>
    <row r="317" ht="15">
      <c r="F317" s="19"/>
    </row>
    <row r="318" ht="15">
      <c r="F318" s="19"/>
    </row>
    <row r="319" ht="15">
      <c r="F319" s="19"/>
    </row>
    <row r="320" ht="15">
      <c r="F320" s="19"/>
    </row>
    <row r="321" ht="15">
      <c r="F321" s="19"/>
    </row>
    <row r="322" ht="15">
      <c r="F322" s="19"/>
    </row>
    <row r="323" ht="15">
      <c r="F323" s="19"/>
    </row>
    <row r="324" ht="15">
      <c r="F324" s="19"/>
    </row>
    <row r="325" ht="15">
      <c r="F325" s="19"/>
    </row>
    <row r="326" ht="15">
      <c r="F326" s="19"/>
    </row>
    <row r="327" ht="15">
      <c r="F327" s="19"/>
    </row>
    <row r="328" ht="15">
      <c r="F328" s="19"/>
    </row>
    <row r="329" ht="15">
      <c r="F329" s="19"/>
    </row>
    <row r="330" ht="15">
      <c r="F330" s="19"/>
    </row>
    <row r="331" ht="15">
      <c r="F331" s="19"/>
    </row>
    <row r="332" ht="15">
      <c r="F332" s="19"/>
    </row>
    <row r="333" ht="15">
      <c r="F333" s="19"/>
    </row>
    <row r="334" ht="15">
      <c r="F334" s="19"/>
    </row>
    <row r="335" ht="15">
      <c r="F335" s="19"/>
    </row>
    <row r="336" ht="15">
      <c r="F336" s="19"/>
    </row>
    <row r="337" ht="15">
      <c r="F337" s="19"/>
    </row>
    <row r="338" ht="15">
      <c r="F338" s="19"/>
    </row>
    <row r="339" ht="15">
      <c r="F339" s="19"/>
    </row>
    <row r="340" ht="15">
      <c r="F340" s="19"/>
    </row>
    <row r="341" ht="15">
      <c r="F341" s="19"/>
    </row>
    <row r="342" ht="15">
      <c r="F342" s="19"/>
    </row>
    <row r="343" ht="15">
      <c r="F343" s="19"/>
    </row>
    <row r="344" ht="15">
      <c r="F344" s="19"/>
    </row>
    <row r="345" ht="15">
      <c r="F345" s="19"/>
    </row>
    <row r="346" ht="15">
      <c r="F346" s="19"/>
    </row>
    <row r="347" ht="15">
      <c r="F347" s="19"/>
    </row>
    <row r="348" ht="15">
      <c r="F348" s="19"/>
    </row>
    <row r="349" ht="15">
      <c r="F349" s="19"/>
    </row>
    <row r="350" ht="15">
      <c r="F350" s="19"/>
    </row>
    <row r="351" ht="15">
      <c r="F351" s="19"/>
    </row>
    <row r="352" ht="15">
      <c r="F352" s="19"/>
    </row>
    <row r="353" ht="15">
      <c r="F353" s="19"/>
    </row>
    <row r="354" ht="15">
      <c r="F354" s="19"/>
    </row>
    <row r="355" ht="15">
      <c r="F355" s="19"/>
    </row>
    <row r="356" ht="15">
      <c r="F356" s="19"/>
    </row>
    <row r="357" ht="15">
      <c r="F357" s="19"/>
    </row>
    <row r="358" ht="15">
      <c r="F358" s="19"/>
    </row>
    <row r="359" ht="15">
      <c r="F359" s="19"/>
    </row>
    <row r="360" ht="15">
      <c r="F360" s="19"/>
    </row>
    <row r="361" ht="15">
      <c r="F361" s="19"/>
    </row>
    <row r="362" ht="15">
      <c r="F362" s="19"/>
    </row>
    <row r="363" ht="15">
      <c r="F363" s="19"/>
    </row>
    <row r="364" ht="15">
      <c r="F364" s="19"/>
    </row>
    <row r="365" ht="15">
      <c r="F365" s="19"/>
    </row>
    <row r="366" ht="15">
      <c r="F366" s="19"/>
    </row>
    <row r="367" ht="15">
      <c r="F367" s="19"/>
    </row>
    <row r="368" ht="15">
      <c r="F368" s="19"/>
    </row>
    <row r="369" ht="15">
      <c r="F369" s="19"/>
    </row>
    <row r="370" ht="15">
      <c r="F370" s="19"/>
    </row>
    <row r="371" ht="15">
      <c r="F371" s="19"/>
    </row>
    <row r="372" ht="15">
      <c r="F372" s="19"/>
    </row>
    <row r="373" ht="15">
      <c r="F373" s="19"/>
    </row>
    <row r="374" ht="15">
      <c r="F374" s="19"/>
    </row>
    <row r="375" ht="15">
      <c r="F375" s="19"/>
    </row>
    <row r="376" ht="15">
      <c r="F376" s="19"/>
    </row>
    <row r="377" ht="15">
      <c r="F377" s="19"/>
    </row>
    <row r="378" ht="15">
      <c r="F378" s="19"/>
    </row>
    <row r="379" ht="15">
      <c r="F379" s="19"/>
    </row>
    <row r="380" ht="15">
      <c r="F380" s="19"/>
    </row>
    <row r="381" ht="15">
      <c r="F381" s="19"/>
    </row>
    <row r="382" ht="15">
      <c r="F382" s="19"/>
    </row>
    <row r="383" ht="15">
      <c r="F383" s="19"/>
    </row>
    <row r="384" ht="15">
      <c r="F384" s="19"/>
    </row>
    <row r="385" ht="15">
      <c r="F385" s="19"/>
    </row>
    <row r="386" ht="15">
      <c r="F386" s="19"/>
    </row>
    <row r="387" ht="15">
      <c r="F387" s="19"/>
    </row>
    <row r="388" ht="15">
      <c r="F388" s="19"/>
    </row>
    <row r="389" ht="15">
      <c r="F389" s="19"/>
    </row>
    <row r="390" ht="15">
      <c r="F390" s="19"/>
    </row>
    <row r="391" ht="15">
      <c r="F391" s="19"/>
    </row>
    <row r="392" ht="15">
      <c r="F392" s="19"/>
    </row>
    <row r="393" ht="15">
      <c r="F393" s="19"/>
    </row>
    <row r="394" ht="15">
      <c r="F394" s="19"/>
    </row>
    <row r="395" ht="15">
      <c r="F395" s="19"/>
    </row>
    <row r="396" ht="15">
      <c r="F396" s="19"/>
    </row>
    <row r="397" ht="15">
      <c r="F397" s="19"/>
    </row>
    <row r="398" ht="15">
      <c r="F398" s="19"/>
    </row>
    <row r="399" ht="15">
      <c r="F399" s="19"/>
    </row>
    <row r="400" ht="15">
      <c r="F400" s="19"/>
    </row>
    <row r="401" ht="15">
      <c r="F401" s="19"/>
    </row>
    <row r="402" ht="15">
      <c r="F402" s="19"/>
    </row>
    <row r="403" ht="15">
      <c r="F403" s="19"/>
    </row>
    <row r="404" ht="15">
      <c r="F404" s="19"/>
    </row>
    <row r="405" ht="15">
      <c r="F405" s="19"/>
    </row>
    <row r="406" ht="15">
      <c r="F406" s="19"/>
    </row>
    <row r="407" ht="15">
      <c r="F407" s="19"/>
    </row>
    <row r="408" ht="15">
      <c r="F408" s="19"/>
    </row>
    <row r="409" ht="15">
      <c r="F409" s="19"/>
    </row>
    <row r="410" ht="15">
      <c r="F410" s="19"/>
    </row>
    <row r="411" ht="15">
      <c r="F411" s="19"/>
    </row>
    <row r="412" ht="15">
      <c r="F412" s="19"/>
    </row>
    <row r="413" ht="15">
      <c r="F413" s="19"/>
    </row>
    <row r="414" ht="15">
      <c r="F414" s="19"/>
    </row>
    <row r="415" ht="15">
      <c r="F415" s="19"/>
    </row>
    <row r="416" ht="15">
      <c r="F416" s="19"/>
    </row>
    <row r="417" ht="15">
      <c r="F417" s="19"/>
    </row>
    <row r="418" ht="15">
      <c r="F418" s="19"/>
    </row>
    <row r="419" ht="15">
      <c r="F419" s="19"/>
    </row>
    <row r="420" ht="15">
      <c r="F420" s="19"/>
    </row>
    <row r="421" ht="15">
      <c r="F421" s="19"/>
    </row>
    <row r="422" ht="15">
      <c r="F422" s="19"/>
    </row>
    <row r="423" ht="15">
      <c r="F423" s="19"/>
    </row>
    <row r="424" ht="15">
      <c r="F424" s="19"/>
    </row>
    <row r="425" ht="15">
      <c r="F425" s="19"/>
    </row>
    <row r="426" ht="15">
      <c r="F426" s="19"/>
    </row>
    <row r="427" ht="15">
      <c r="F427" s="19"/>
    </row>
    <row r="428" ht="15">
      <c r="F428" s="19"/>
    </row>
    <row r="429" ht="15">
      <c r="F429" s="19"/>
    </row>
    <row r="430" ht="15">
      <c r="F430" s="19"/>
    </row>
    <row r="431" ht="15">
      <c r="F431" s="19"/>
    </row>
    <row r="432" ht="15">
      <c r="F432" s="19"/>
    </row>
    <row r="433" ht="15">
      <c r="F433" s="19"/>
    </row>
    <row r="434" ht="15">
      <c r="F434" s="19"/>
    </row>
    <row r="435" ht="15">
      <c r="F435" s="19"/>
    </row>
    <row r="436" ht="15">
      <c r="F436" s="19"/>
    </row>
    <row r="437" ht="15">
      <c r="F437" s="19"/>
    </row>
    <row r="438" ht="15">
      <c r="F438" s="19"/>
    </row>
    <row r="439" ht="15">
      <c r="F439" s="19"/>
    </row>
    <row r="440" ht="15">
      <c r="F440" s="19"/>
    </row>
    <row r="441" ht="15">
      <c r="F441" s="19"/>
    </row>
    <row r="442" ht="15">
      <c r="F442" s="19"/>
    </row>
    <row r="443" ht="15">
      <c r="F443" s="19"/>
    </row>
    <row r="444" ht="15">
      <c r="F444" s="19"/>
    </row>
    <row r="445" ht="15">
      <c r="F445" s="19"/>
    </row>
    <row r="446" ht="15">
      <c r="F446" s="19"/>
    </row>
    <row r="447" ht="15">
      <c r="F447" s="19"/>
    </row>
    <row r="448" ht="15">
      <c r="F448" s="19"/>
    </row>
    <row r="449" ht="15">
      <c r="F449" s="19"/>
    </row>
    <row r="450" ht="15">
      <c r="F450" s="19"/>
    </row>
    <row r="451" ht="15">
      <c r="F451" s="19"/>
    </row>
    <row r="452" ht="15">
      <c r="F452" s="19"/>
    </row>
    <row r="453" ht="15">
      <c r="F453" s="19"/>
    </row>
    <row r="454" ht="15">
      <c r="F454" s="19"/>
    </row>
    <row r="455" ht="15">
      <c r="F455" s="19"/>
    </row>
    <row r="456" ht="15">
      <c r="F456" s="19"/>
    </row>
    <row r="457" ht="15">
      <c r="F457" s="19"/>
    </row>
    <row r="458" ht="15">
      <c r="F458" s="19"/>
    </row>
    <row r="459" ht="15">
      <c r="F459" s="19"/>
    </row>
    <row r="460" ht="15">
      <c r="F460" s="19"/>
    </row>
    <row r="461" ht="15">
      <c r="F461" s="19"/>
    </row>
    <row r="462" ht="15">
      <c r="F462" s="19"/>
    </row>
    <row r="463" ht="15">
      <c r="F463" s="19"/>
    </row>
    <row r="464" ht="15">
      <c r="F464" s="19"/>
    </row>
    <row r="465" ht="15">
      <c r="F465" s="19"/>
    </row>
    <row r="466" ht="15">
      <c r="F466" s="19"/>
    </row>
    <row r="467" ht="15">
      <c r="F467" s="19"/>
    </row>
    <row r="468" ht="15">
      <c r="F468" s="19"/>
    </row>
    <row r="469" ht="15">
      <c r="F469" s="19"/>
    </row>
    <row r="470" ht="15">
      <c r="F470" s="19"/>
    </row>
    <row r="471" ht="15">
      <c r="F471" s="19"/>
    </row>
    <row r="472" ht="15">
      <c r="F472" s="19"/>
    </row>
    <row r="473" ht="15">
      <c r="F473" s="19"/>
    </row>
    <row r="474" ht="15">
      <c r="F474" s="19"/>
    </row>
    <row r="475" ht="15">
      <c r="F475" s="19"/>
    </row>
    <row r="476" ht="15">
      <c r="F476" s="19"/>
    </row>
    <row r="477" ht="15">
      <c r="F477" s="19"/>
    </row>
    <row r="478" ht="15">
      <c r="F478" s="19"/>
    </row>
    <row r="479" ht="15">
      <c r="F479" s="19"/>
    </row>
    <row r="480" ht="15">
      <c r="F480" s="19"/>
    </row>
    <row r="481" ht="15">
      <c r="F481" s="19"/>
    </row>
    <row r="482" ht="15">
      <c r="F482" s="19"/>
    </row>
    <row r="483" ht="15">
      <c r="F483" s="19"/>
    </row>
    <row r="484" ht="15">
      <c r="F484" s="19"/>
    </row>
    <row r="485" ht="15">
      <c r="F485" s="19"/>
    </row>
    <row r="486" ht="15">
      <c r="F486" s="19"/>
    </row>
    <row r="487" ht="15">
      <c r="F487" s="19"/>
    </row>
    <row r="488" ht="15">
      <c r="F488" s="19"/>
    </row>
    <row r="489" ht="15">
      <c r="F489" s="19"/>
    </row>
    <row r="490" ht="15">
      <c r="F490" s="19"/>
    </row>
    <row r="491" ht="15">
      <c r="F491" s="19"/>
    </row>
    <row r="492" ht="15">
      <c r="F492" s="19"/>
    </row>
    <row r="493" ht="15">
      <c r="F493" s="19"/>
    </row>
    <row r="494" ht="15">
      <c r="F494" s="19"/>
    </row>
    <row r="495" ht="15">
      <c r="F495" s="19"/>
    </row>
    <row r="496" ht="15">
      <c r="F496" s="19"/>
    </row>
    <row r="497" ht="15">
      <c r="F497" s="19"/>
    </row>
    <row r="498" ht="15">
      <c r="F498" s="19"/>
    </row>
    <row r="499" ht="15">
      <c r="F499" s="19"/>
    </row>
    <row r="500" ht="15">
      <c r="F500" s="19"/>
    </row>
    <row r="501" ht="15">
      <c r="F501" s="19"/>
    </row>
    <row r="502" ht="15">
      <c r="F502" s="19"/>
    </row>
    <row r="503" ht="15">
      <c r="F503" s="19"/>
    </row>
    <row r="504" ht="15">
      <c r="F504" s="19"/>
    </row>
    <row r="505" ht="15">
      <c r="F505" s="19"/>
    </row>
    <row r="506" ht="15">
      <c r="F506" s="19"/>
    </row>
    <row r="507" ht="15">
      <c r="F507" s="19"/>
    </row>
    <row r="508" ht="15">
      <c r="F508" s="19"/>
    </row>
    <row r="509" ht="15">
      <c r="F509" s="19"/>
    </row>
    <row r="510" ht="15">
      <c r="F510" s="19"/>
    </row>
    <row r="511" ht="15">
      <c r="F511" s="19"/>
    </row>
    <row r="512" ht="15">
      <c r="F512" s="19"/>
    </row>
    <row r="513" ht="15">
      <c r="F513" s="19"/>
    </row>
    <row r="514" ht="15">
      <c r="F514" s="19"/>
    </row>
    <row r="515" ht="15">
      <c r="F515" s="19"/>
    </row>
    <row r="516" ht="15">
      <c r="F516" s="19"/>
    </row>
    <row r="517" ht="15">
      <c r="F517" s="19"/>
    </row>
    <row r="518" ht="15">
      <c r="F518" s="19"/>
    </row>
    <row r="519" ht="15">
      <c r="F519" s="19"/>
    </row>
    <row r="520" ht="15">
      <c r="F520" s="19"/>
    </row>
    <row r="521" ht="15">
      <c r="F521" s="19"/>
    </row>
    <row r="522" ht="15">
      <c r="F522" s="19"/>
    </row>
    <row r="523" ht="15">
      <c r="F523" s="19"/>
    </row>
    <row r="524" ht="15">
      <c r="F524" s="19"/>
    </row>
    <row r="525" ht="15">
      <c r="F525" s="19"/>
    </row>
    <row r="526" ht="15">
      <c r="F526" s="19"/>
    </row>
    <row r="527" ht="15">
      <c r="F527" s="19"/>
    </row>
    <row r="528" ht="15">
      <c r="F528" s="19"/>
    </row>
    <row r="529" ht="15">
      <c r="F529" s="19"/>
    </row>
    <row r="530" ht="15">
      <c r="F530" s="19"/>
    </row>
    <row r="531" ht="15">
      <c r="F531" s="19"/>
    </row>
    <row r="532" ht="15">
      <c r="F532" s="19"/>
    </row>
    <row r="533" ht="15">
      <c r="F533" s="19"/>
    </row>
    <row r="534" ht="15">
      <c r="F534" s="19"/>
    </row>
    <row r="535" ht="15">
      <c r="F535" s="19"/>
    </row>
    <row r="536" ht="15">
      <c r="F536" s="19"/>
    </row>
    <row r="537" ht="15">
      <c r="F537" s="19"/>
    </row>
    <row r="538" ht="15">
      <c r="F538" s="19"/>
    </row>
    <row r="539" ht="15">
      <c r="F539" s="19"/>
    </row>
    <row r="540" ht="15">
      <c r="F540" s="19"/>
    </row>
    <row r="541" ht="15">
      <c r="F541" s="19"/>
    </row>
    <row r="542" ht="15">
      <c r="F542" s="19"/>
    </row>
    <row r="543" ht="15">
      <c r="F543" s="19"/>
    </row>
    <row r="544" ht="15">
      <c r="F544" s="19"/>
    </row>
    <row r="545" ht="15">
      <c r="F545" s="19"/>
    </row>
    <row r="546" ht="15">
      <c r="F546" s="19"/>
    </row>
    <row r="547" ht="15">
      <c r="F547" s="19"/>
    </row>
    <row r="548" ht="15">
      <c r="F548" s="19"/>
    </row>
    <row r="549" ht="15">
      <c r="F549" s="19"/>
    </row>
    <row r="550" ht="15">
      <c r="F550" s="19"/>
    </row>
    <row r="551" ht="15">
      <c r="F551" s="19"/>
    </row>
    <row r="552" ht="15">
      <c r="F552" s="19"/>
    </row>
    <row r="553" ht="15">
      <c r="F553" s="19"/>
    </row>
    <row r="554" ht="15">
      <c r="F554" s="19"/>
    </row>
    <row r="555" ht="15">
      <c r="F555" s="19"/>
    </row>
    <row r="556" ht="15">
      <c r="F556" s="19"/>
    </row>
    <row r="557" ht="15">
      <c r="F557" s="19"/>
    </row>
    <row r="558" ht="15">
      <c r="F558" s="19"/>
    </row>
    <row r="559" ht="15">
      <c r="F559" s="19"/>
    </row>
    <row r="560" ht="15">
      <c r="F560" s="19"/>
    </row>
    <row r="561" ht="15">
      <c r="F561" s="19"/>
    </row>
    <row r="562" ht="15">
      <c r="F562" s="19"/>
    </row>
    <row r="563" ht="15">
      <c r="F563" s="19"/>
    </row>
    <row r="564" ht="15">
      <c r="F564" s="19"/>
    </row>
    <row r="565" ht="15">
      <c r="F565" s="19"/>
    </row>
    <row r="566" ht="15">
      <c r="F566" s="19"/>
    </row>
    <row r="567" ht="15">
      <c r="F567" s="19"/>
    </row>
    <row r="568" ht="15">
      <c r="F568" s="19"/>
    </row>
    <row r="569" ht="15">
      <c r="F569" s="19"/>
    </row>
    <row r="570" ht="15">
      <c r="F570" s="19"/>
    </row>
    <row r="571" ht="15">
      <c r="F571" s="19"/>
    </row>
    <row r="572" ht="15">
      <c r="F572" s="19"/>
    </row>
    <row r="573" ht="15">
      <c r="F573" s="19"/>
    </row>
    <row r="574" ht="15">
      <c r="F574" s="19"/>
    </row>
    <row r="575" ht="15">
      <c r="F575" s="19"/>
    </row>
    <row r="576" ht="15">
      <c r="F576" s="19"/>
    </row>
    <row r="577" ht="15">
      <c r="F577" s="19"/>
    </row>
    <row r="578" ht="15">
      <c r="F578" s="19"/>
    </row>
    <row r="579" ht="15">
      <c r="F579" s="19"/>
    </row>
    <row r="580" ht="15">
      <c r="F580" s="19"/>
    </row>
    <row r="581" ht="15">
      <c r="F581" s="19"/>
    </row>
    <row r="582" ht="15">
      <c r="F582" s="19"/>
    </row>
    <row r="583" ht="15">
      <c r="F583" s="19"/>
    </row>
    <row r="584" ht="15">
      <c r="F584" s="19"/>
    </row>
    <row r="585" ht="15">
      <c r="F585" s="19"/>
    </row>
    <row r="586" ht="15">
      <c r="F586" s="19"/>
    </row>
    <row r="587" ht="15">
      <c r="F587" s="19"/>
    </row>
    <row r="588" ht="15">
      <c r="F588" s="19"/>
    </row>
    <row r="589" ht="15">
      <c r="F589" s="19"/>
    </row>
    <row r="590" ht="15">
      <c r="F590" s="19"/>
    </row>
    <row r="591" ht="15">
      <c r="F591" s="19"/>
    </row>
    <row r="592" ht="15">
      <c r="F592" s="19"/>
    </row>
    <row r="593" ht="15">
      <c r="F593" s="19"/>
    </row>
    <row r="594" ht="15">
      <c r="F594" s="19"/>
    </row>
    <row r="595" ht="15">
      <c r="F595" s="19"/>
    </row>
    <row r="596" ht="15">
      <c r="F596" s="19"/>
    </row>
    <row r="597" ht="15">
      <c r="F597" s="19"/>
    </row>
    <row r="598" ht="15">
      <c r="F598" s="19"/>
    </row>
    <row r="599" ht="15">
      <c r="F599" s="19"/>
    </row>
    <row r="600" ht="15">
      <c r="F600" s="19"/>
    </row>
    <row r="601" ht="15">
      <c r="F601" s="19"/>
    </row>
    <row r="602" ht="15">
      <c r="F602" s="19"/>
    </row>
    <row r="603" ht="15">
      <c r="F603" s="19"/>
    </row>
    <row r="604" ht="15">
      <c r="F604" s="19"/>
    </row>
    <row r="605" ht="15">
      <c r="F605" s="19"/>
    </row>
    <row r="606" ht="15">
      <c r="F606" s="19"/>
    </row>
    <row r="607" ht="15">
      <c r="F607" s="19"/>
    </row>
    <row r="608" ht="15">
      <c r="F608" s="19"/>
    </row>
    <row r="609" ht="15">
      <c r="F609" s="19"/>
    </row>
    <row r="610" ht="15">
      <c r="F610" s="19"/>
    </row>
    <row r="611" ht="15">
      <c r="F611" s="19"/>
    </row>
    <row r="612" ht="15">
      <c r="F612" s="19"/>
    </row>
    <row r="613" ht="15">
      <c r="F613" s="19"/>
    </row>
    <row r="614" ht="15">
      <c r="F614" s="19"/>
    </row>
    <row r="615" ht="15">
      <c r="F615" s="19"/>
    </row>
    <row r="616" ht="15">
      <c r="F616" s="19"/>
    </row>
    <row r="617" ht="15">
      <c r="F617" s="19"/>
    </row>
    <row r="618" ht="15">
      <c r="F618" s="19"/>
    </row>
    <row r="619" ht="15">
      <c r="F619" s="19"/>
    </row>
    <row r="620" ht="15">
      <c r="F620" s="19"/>
    </row>
    <row r="621" ht="15">
      <c r="F621" s="19"/>
    </row>
    <row r="622" ht="15">
      <c r="F622" s="19"/>
    </row>
    <row r="623" ht="15">
      <c r="F623" s="19"/>
    </row>
    <row r="624" ht="15">
      <c r="F624" s="19"/>
    </row>
    <row r="625" ht="15">
      <c r="F625" s="19"/>
    </row>
    <row r="626" ht="15">
      <c r="F626" s="19"/>
    </row>
    <row r="627" ht="15">
      <c r="F627" s="19"/>
    </row>
    <row r="628" ht="15">
      <c r="F628" s="19"/>
    </row>
    <row r="629" ht="15">
      <c r="F629" s="19"/>
    </row>
    <row r="630" ht="15">
      <c r="F630" s="19"/>
    </row>
    <row r="631" ht="15">
      <c r="F631" s="19"/>
    </row>
    <row r="632" ht="15">
      <c r="F632" s="19"/>
    </row>
    <row r="633" ht="15">
      <c r="F633" s="19"/>
    </row>
    <row r="634" ht="15">
      <c r="F634" s="19"/>
    </row>
    <row r="635" ht="15">
      <c r="F635" s="19"/>
    </row>
    <row r="636" ht="15">
      <c r="F636" s="19"/>
    </row>
    <row r="637" ht="15">
      <c r="F637" s="19"/>
    </row>
    <row r="638" ht="15">
      <c r="F638" s="19"/>
    </row>
    <row r="639" ht="15">
      <c r="F639" s="19"/>
    </row>
    <row r="640" ht="15">
      <c r="F640" s="19"/>
    </row>
    <row r="641" ht="15">
      <c r="F641" s="19"/>
    </row>
    <row r="642" ht="15">
      <c r="F642" s="19"/>
    </row>
    <row r="643" ht="15">
      <c r="F643" s="19"/>
    </row>
    <row r="644" ht="15">
      <c r="F644" s="19"/>
    </row>
    <row r="645" ht="15">
      <c r="F645" s="19"/>
    </row>
    <row r="646" ht="15">
      <c r="F646" s="19"/>
    </row>
    <row r="647" ht="15">
      <c r="F647" s="19"/>
    </row>
    <row r="648" ht="15">
      <c r="F648" s="19"/>
    </row>
    <row r="649" ht="15">
      <c r="F649" s="19"/>
    </row>
    <row r="650" ht="15">
      <c r="F650" s="19"/>
    </row>
    <row r="651" ht="15">
      <c r="F651" s="19"/>
    </row>
    <row r="652" ht="15">
      <c r="F652" s="19"/>
    </row>
    <row r="653" ht="15">
      <c r="F653" s="19"/>
    </row>
    <row r="654" ht="15">
      <c r="F654" s="19"/>
    </row>
    <row r="655" ht="15">
      <c r="F655" s="19"/>
    </row>
    <row r="656" ht="15">
      <c r="F656" s="19"/>
    </row>
    <row r="657" ht="15">
      <c r="F657" s="19"/>
    </row>
    <row r="658" ht="15">
      <c r="F658" s="19"/>
    </row>
    <row r="659" ht="15">
      <c r="F659" s="19"/>
    </row>
    <row r="660" ht="15">
      <c r="F660" s="19"/>
    </row>
    <row r="661" ht="15">
      <c r="F661" s="19"/>
    </row>
    <row r="662" ht="15">
      <c r="F662" s="19"/>
    </row>
    <row r="663" ht="15">
      <c r="F663" s="19"/>
    </row>
    <row r="664" ht="15">
      <c r="F664" s="19"/>
    </row>
    <row r="665" ht="15">
      <c r="F665" s="19"/>
    </row>
    <row r="666" ht="15">
      <c r="F666" s="19"/>
    </row>
    <row r="667" ht="15">
      <c r="F667" s="19"/>
    </row>
    <row r="668" ht="15">
      <c r="F668" s="19"/>
    </row>
    <row r="669" ht="15">
      <c r="F669" s="19"/>
    </row>
    <row r="670" ht="15">
      <c r="F670" s="19"/>
    </row>
    <row r="671" ht="15">
      <c r="F671" s="19"/>
    </row>
    <row r="672" ht="15">
      <c r="F672" s="19"/>
    </row>
    <row r="673" ht="15">
      <c r="F673" s="19"/>
    </row>
    <row r="674" ht="15">
      <c r="F674" s="19"/>
    </row>
  </sheetData>
  <mergeCells count="5">
    <mergeCell ref="G5:H5"/>
    <mergeCell ref="B5:B6"/>
    <mergeCell ref="A1:H1"/>
    <mergeCell ref="A3:H3"/>
    <mergeCell ref="A2:H2"/>
  </mergeCells>
  <printOptions/>
  <pageMargins left="0.75" right="0.75" top="0.48" bottom="0.68" header="0.29" footer="0.3"/>
  <pageSetup fitToHeight="2" fitToWidth="1" horizontalDpi="300" verticalDpi="300" orientation="portrait" paperSize="9" scale="69" r:id="rId1"/>
  <headerFooter alignWithMargins="0">
    <oddHeader>&amp;R&amp;"Times New Roman,Bold"&amp;12Appendix 3</oddHeader>
    <oddFooter>&amp;LBASED ON 02/03 BUDGET FIGURES&amp;RN BOWERS/&amp;D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 Bowers</dc:creator>
  <cp:keywords/>
  <dc:description/>
  <cp:lastModifiedBy>City Of Salford</cp:lastModifiedBy>
  <cp:lastPrinted>2002-10-30T12:38:52Z</cp:lastPrinted>
  <dcterms:created xsi:type="dcterms:W3CDTF">2002-08-07T12:22:22Z</dcterms:created>
  <dcterms:modified xsi:type="dcterms:W3CDTF">2002-10-30T12:39:14Z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