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<sst xmlns="http://schemas.openxmlformats.org/spreadsheetml/2006/main" count="182" uniqueCount="118">
  <si>
    <t>NRF PROGRAMME</t>
  </si>
  <si>
    <t>YEAR 1 2001/02 AND FUTURE COMMITMENTS</t>
  </si>
  <si>
    <t>Project Ref</t>
  </si>
  <si>
    <t>Name</t>
  </si>
  <si>
    <t>Year 1</t>
  </si>
  <si>
    <t>Year 2</t>
  </si>
  <si>
    <t>2001/02</t>
  </si>
  <si>
    <t>2002/03</t>
  </si>
  <si>
    <t>Year 3</t>
  </si>
  <si>
    <t>2003/04</t>
  </si>
  <si>
    <t>Total</t>
  </si>
  <si>
    <t>All Years</t>
  </si>
  <si>
    <t>Status</t>
  </si>
  <si>
    <t>Comments</t>
  </si>
  <si>
    <t>LAM1</t>
  </si>
  <si>
    <t>Work Devt Unit</t>
  </si>
  <si>
    <t>LAM2</t>
  </si>
  <si>
    <t>Foster Carer payments</t>
  </si>
  <si>
    <t>LAM3</t>
  </si>
  <si>
    <t>Placement Workers</t>
  </si>
  <si>
    <t>LAM4</t>
  </si>
  <si>
    <t>C&amp;F Social Workers</t>
  </si>
  <si>
    <t>LAM5</t>
  </si>
  <si>
    <t>Family Centres</t>
  </si>
  <si>
    <t>LAM6</t>
  </si>
  <si>
    <t>Potential for £287K</t>
  </si>
  <si>
    <t>SUB TOTAL</t>
  </si>
  <si>
    <t>CP1</t>
  </si>
  <si>
    <t>NRF Co-ordinator</t>
  </si>
  <si>
    <t>CP2</t>
  </si>
  <si>
    <t>CP3</t>
  </si>
  <si>
    <t>Community Charter</t>
  </si>
  <si>
    <t>CP4</t>
  </si>
  <si>
    <t>Statistical Analyst/Research</t>
  </si>
  <si>
    <t>1 post + QOL Survey</t>
  </si>
  <si>
    <t>Commitment 3 yrs</t>
  </si>
  <si>
    <t>Neighbourhood Support/Admin</t>
  </si>
  <si>
    <t>Approved *</t>
  </si>
  <si>
    <t>YCG1</t>
  </si>
  <si>
    <t>Sparky - Activity Funding</t>
  </si>
  <si>
    <t>YCG2</t>
  </si>
  <si>
    <t>YCG3</t>
  </si>
  <si>
    <t>Youth Service Detached Team</t>
  </si>
  <si>
    <t>1st year only</t>
  </si>
  <si>
    <t>Assessed 2002/03</t>
  </si>
  <si>
    <t>Start October</t>
  </si>
  <si>
    <t>YCG4</t>
  </si>
  <si>
    <t>SPARKY - Ordsall</t>
  </si>
  <si>
    <t>Start Jan 2002</t>
  </si>
  <si>
    <t>YCG5</t>
  </si>
  <si>
    <t>Youth Participation</t>
  </si>
  <si>
    <t>Start asap</t>
  </si>
  <si>
    <t>YCG6</t>
  </si>
  <si>
    <t>Ordsall Summer Activities</t>
  </si>
  <si>
    <t>LOCAL AUTHORITY MAINSTREAM</t>
  </si>
  <si>
    <t>CORPORATE PRIORITIES</t>
  </si>
  <si>
    <t>YOUTH CONSULTATIVE GROUP</t>
  </si>
  <si>
    <t>CRIME &amp; DISORDER PARTNERSHIP</t>
  </si>
  <si>
    <t>CDP1</t>
  </si>
  <si>
    <t>Burglary Reduction Team</t>
  </si>
  <si>
    <t>ERDF match</t>
  </si>
  <si>
    <t>CDP2</t>
  </si>
  <si>
    <t>YOT Team</t>
  </si>
  <si>
    <t>CDP3</t>
  </si>
  <si>
    <t>Safer Salford</t>
  </si>
  <si>
    <t>CDP4</t>
  </si>
  <si>
    <t>Mobile Security Patrols</t>
  </si>
  <si>
    <t>Assessed 2001/02</t>
  </si>
  <si>
    <t>CDP5</t>
  </si>
  <si>
    <t>Mobile CCTV</t>
  </si>
  <si>
    <t>CDP6</t>
  </si>
  <si>
    <t>Community Safety Grants</t>
  </si>
  <si>
    <t>CDP7</t>
  </si>
  <si>
    <t>CCTV - Schools</t>
  </si>
  <si>
    <t>Start 2002/03</t>
  </si>
  <si>
    <t>Commitment 2 yrs</t>
  </si>
  <si>
    <t>CDP8</t>
  </si>
  <si>
    <t>C&amp;D Audit/Strategy</t>
  </si>
  <si>
    <t>CDP9</t>
  </si>
  <si>
    <t>Victim Support</t>
  </si>
  <si>
    <t>CDP10</t>
  </si>
  <si>
    <t>Policy Champions</t>
  </si>
  <si>
    <t>CDP11</t>
  </si>
  <si>
    <t>Local Action Plans</t>
  </si>
  <si>
    <t>TOTALS</t>
  </si>
  <si>
    <t>NRF ALLOCATION AGREED</t>
  </si>
  <si>
    <t>BALANCE</t>
  </si>
  <si>
    <t>YCG7</t>
  </si>
  <si>
    <t>Youth Mediation Project</t>
  </si>
  <si>
    <t>Start September</t>
  </si>
  <si>
    <t>Annex 1</t>
  </si>
  <si>
    <t>Pupil Referal Units</t>
  </si>
  <si>
    <t xml:space="preserve">Government Floor </t>
  </si>
  <si>
    <t>Targets Met</t>
  </si>
  <si>
    <t>Salford Pledges Met</t>
  </si>
  <si>
    <t>Education</t>
  </si>
  <si>
    <t>Employment</t>
  </si>
  <si>
    <t>Education &amp; Health</t>
  </si>
  <si>
    <t>Education &amp; Crime</t>
  </si>
  <si>
    <t>Crime &amp; Health</t>
  </si>
  <si>
    <t xml:space="preserve">Crime  </t>
  </si>
  <si>
    <t>Crime, Education &amp; Health</t>
  </si>
  <si>
    <t>Crime</t>
  </si>
  <si>
    <t>Crime &amp; Education</t>
  </si>
  <si>
    <t>Supporting Young People</t>
  </si>
  <si>
    <t xml:space="preserve">Quality Homes, Stronger Communities, Supporting Young People </t>
  </si>
  <si>
    <t>Better Education, Stronger Community, Supporting Young People</t>
  </si>
  <si>
    <t>Better Education, Supporting Young People</t>
  </si>
  <si>
    <t>Stronger Communities, Supporting Young People</t>
  </si>
  <si>
    <t>Safer Salford, Stronger Communities, Supporting Young People</t>
  </si>
  <si>
    <t>Safer Salford, Stronger Communities</t>
  </si>
  <si>
    <t>Better Education, Safer Salford</t>
  </si>
  <si>
    <t>Neighbourhood Co-ordinators</t>
  </si>
  <si>
    <t>Contributes to all</t>
  </si>
  <si>
    <t xml:space="preserve">Stronger Communities </t>
  </si>
  <si>
    <t>Stronger Communities</t>
  </si>
  <si>
    <t>Contributes to all pledges</t>
  </si>
  <si>
    <t>Contributes to all targets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</si>
</sst>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1">
      <selection activeCell="E41" sqref="E41"/>
    </sheetView>
  </sheetViews>
  <sheetFormatPr defaultColWidth="9.140625" defaultRowHeight="12.75"/>
  <cols>
    <col min="1" max="1" width="12.8515625" style="0" customWidth="1"/>
    <col min="2" max="2" width="32.8515625" style="0" bestFit="1" customWidth="1"/>
    <col min="3" max="5" width="9.28125" style="0" customWidth="1"/>
    <col min="6" max="6" width="10.421875" style="0" customWidth="1"/>
    <col min="7" max="7" width="12.57421875" style="0" bestFit="1" customWidth="1"/>
    <col min="8" max="8" width="15.57421875" style="0" bestFit="1" customWidth="1"/>
    <col min="9" max="9" width="18.421875" style="18" customWidth="1"/>
    <col min="10" max="10" width="46.421875" style="26" bestFit="1" customWidth="1"/>
  </cols>
  <sheetData>
    <row r="1" spans="1:10" ht="15.75">
      <c r="A1" s="16" t="s">
        <v>0</v>
      </c>
      <c r="B1" s="1"/>
      <c r="C1" s="17" t="s">
        <v>1</v>
      </c>
      <c r="D1" s="1"/>
      <c r="E1" s="1"/>
      <c r="F1" s="1"/>
      <c r="G1" s="1"/>
      <c r="H1" s="1"/>
      <c r="I1" s="7"/>
      <c r="J1" s="21" t="s">
        <v>90</v>
      </c>
    </row>
    <row r="2" spans="1:10" ht="12.75">
      <c r="A2" s="3"/>
      <c r="B2" s="3"/>
      <c r="C2" s="4" t="s">
        <v>4</v>
      </c>
      <c r="D2" s="4" t="s">
        <v>5</v>
      </c>
      <c r="E2" s="4" t="s">
        <v>8</v>
      </c>
      <c r="F2" s="4" t="s">
        <v>10</v>
      </c>
      <c r="G2" s="5"/>
      <c r="H2" s="5"/>
      <c r="I2" s="4" t="s">
        <v>92</v>
      </c>
      <c r="J2" s="22"/>
    </row>
    <row r="3" spans="1:10" ht="12.75">
      <c r="A3" s="6" t="s">
        <v>2</v>
      </c>
      <c r="B3" s="6" t="s">
        <v>3</v>
      </c>
      <c r="C3" s="4" t="s">
        <v>6</v>
      </c>
      <c r="D3" s="4" t="s">
        <v>7</v>
      </c>
      <c r="E3" s="4" t="s">
        <v>9</v>
      </c>
      <c r="F3" s="4" t="s">
        <v>11</v>
      </c>
      <c r="G3" s="4" t="s">
        <v>12</v>
      </c>
      <c r="H3" s="4" t="s">
        <v>13</v>
      </c>
      <c r="I3" s="4" t="s">
        <v>93</v>
      </c>
      <c r="J3" s="22" t="s">
        <v>94</v>
      </c>
    </row>
    <row r="4" spans="1:10" ht="12.75">
      <c r="A4" s="1"/>
      <c r="B4" s="2" t="s">
        <v>54</v>
      </c>
      <c r="C4" s="1"/>
      <c r="D4" s="1"/>
      <c r="E4" s="1"/>
      <c r="F4" s="1"/>
      <c r="G4" s="1"/>
      <c r="H4" s="1"/>
      <c r="I4" s="27"/>
      <c r="J4" s="28"/>
    </row>
    <row r="5" spans="1:10" ht="12.75">
      <c r="A5" s="7" t="s">
        <v>14</v>
      </c>
      <c r="B5" s="1" t="s">
        <v>15</v>
      </c>
      <c r="C5" s="1">
        <v>365</v>
      </c>
      <c r="D5" s="1">
        <v>0</v>
      </c>
      <c r="E5" s="1">
        <v>0</v>
      </c>
      <c r="F5" s="1">
        <f aca="true" t="shared" si="0" ref="F5:F10">SUM(C5:E5)</f>
        <v>365</v>
      </c>
      <c r="G5" s="2" t="s">
        <v>37</v>
      </c>
      <c r="H5" s="1"/>
      <c r="I5" s="29" t="s">
        <v>96</v>
      </c>
      <c r="J5" s="28" t="s">
        <v>104</v>
      </c>
    </row>
    <row r="6" spans="1:10" ht="12.75">
      <c r="A6" s="7" t="s">
        <v>16</v>
      </c>
      <c r="B6" s="1" t="s">
        <v>17</v>
      </c>
      <c r="C6" s="1">
        <v>382</v>
      </c>
      <c r="D6" s="1">
        <v>0</v>
      </c>
      <c r="E6" s="1">
        <v>0</v>
      </c>
      <c r="F6" s="1">
        <f t="shared" si="0"/>
        <v>382</v>
      </c>
      <c r="G6" s="2" t="s">
        <v>37</v>
      </c>
      <c r="H6" s="1"/>
      <c r="I6" s="29" t="s">
        <v>97</v>
      </c>
      <c r="J6" s="28" t="s">
        <v>105</v>
      </c>
    </row>
    <row r="7" spans="1:10" ht="12.75">
      <c r="A7" s="7" t="s">
        <v>18</v>
      </c>
      <c r="B7" s="1" t="s">
        <v>19</v>
      </c>
      <c r="C7" s="1">
        <v>110</v>
      </c>
      <c r="D7" s="1">
        <v>0</v>
      </c>
      <c r="E7" s="1">
        <v>0</v>
      </c>
      <c r="F7" s="1">
        <f t="shared" si="0"/>
        <v>110</v>
      </c>
      <c r="G7" s="2" t="s">
        <v>37</v>
      </c>
      <c r="H7" s="1"/>
      <c r="I7" s="29" t="s">
        <v>97</v>
      </c>
      <c r="J7" s="28" t="s">
        <v>105</v>
      </c>
    </row>
    <row r="8" spans="1:10" ht="12.75">
      <c r="A8" s="7" t="s">
        <v>20</v>
      </c>
      <c r="B8" s="1" t="s">
        <v>21</v>
      </c>
      <c r="C8" s="1">
        <v>80</v>
      </c>
      <c r="D8" s="1">
        <v>0</v>
      </c>
      <c r="E8" s="1">
        <v>0</v>
      </c>
      <c r="F8" s="1">
        <f t="shared" si="0"/>
        <v>80</v>
      </c>
      <c r="G8" s="2" t="s">
        <v>37</v>
      </c>
      <c r="H8" s="1"/>
      <c r="I8" s="29" t="s">
        <v>97</v>
      </c>
      <c r="J8" s="28" t="s">
        <v>105</v>
      </c>
    </row>
    <row r="9" spans="1:10" ht="22.5">
      <c r="A9" s="7" t="s">
        <v>22</v>
      </c>
      <c r="B9" s="1" t="s">
        <v>23</v>
      </c>
      <c r="C9" s="1">
        <v>726</v>
      </c>
      <c r="D9" s="1">
        <v>0</v>
      </c>
      <c r="E9" s="1">
        <v>0</v>
      </c>
      <c r="F9" s="1">
        <f t="shared" si="0"/>
        <v>726</v>
      </c>
      <c r="G9" s="2" t="s">
        <v>37</v>
      </c>
      <c r="H9" s="1"/>
      <c r="I9" s="29" t="s">
        <v>97</v>
      </c>
      <c r="J9" s="28" t="s">
        <v>106</v>
      </c>
    </row>
    <row r="10" spans="1:10" ht="12.75">
      <c r="A10" s="7" t="s">
        <v>24</v>
      </c>
      <c r="B10" s="1" t="s">
        <v>112</v>
      </c>
      <c r="C10" s="1">
        <v>37</v>
      </c>
      <c r="D10" s="1">
        <v>0</v>
      </c>
      <c r="E10" s="1">
        <v>0</v>
      </c>
      <c r="F10" s="1">
        <f t="shared" si="0"/>
        <v>37</v>
      </c>
      <c r="G10" s="2" t="s">
        <v>37</v>
      </c>
      <c r="H10" s="1" t="s">
        <v>25</v>
      </c>
      <c r="I10" s="29" t="s">
        <v>113</v>
      </c>
      <c r="J10" s="28" t="s">
        <v>114</v>
      </c>
    </row>
    <row r="11" spans="1:10" ht="12.75">
      <c r="A11" s="4" t="s">
        <v>26</v>
      </c>
      <c r="B11" s="6"/>
      <c r="C11" s="6">
        <f>SUM(C5:C10)</f>
        <v>1700</v>
      </c>
      <c r="D11" s="6">
        <f>SUM(D5:D10)</f>
        <v>0</v>
      </c>
      <c r="E11" s="6">
        <f>SUM(E5:E10)</f>
        <v>0</v>
      </c>
      <c r="F11" s="6">
        <f>SUM(F5:F10)</f>
        <v>1700</v>
      </c>
      <c r="G11" s="6"/>
      <c r="H11" s="6"/>
      <c r="I11" s="30"/>
      <c r="J11" s="31"/>
    </row>
    <row r="12" spans="1:10" ht="12.75">
      <c r="A12" s="7"/>
      <c r="B12" s="2" t="s">
        <v>55</v>
      </c>
      <c r="C12" s="1"/>
      <c r="D12" s="1"/>
      <c r="E12" s="1"/>
      <c r="F12" s="1"/>
      <c r="G12" s="1"/>
      <c r="H12" s="1"/>
      <c r="I12" s="29"/>
      <c r="J12" s="28"/>
    </row>
    <row r="13" spans="1:10" ht="12.75">
      <c r="A13" s="7" t="s">
        <v>27</v>
      </c>
      <c r="B13" s="1" t="s">
        <v>28</v>
      </c>
      <c r="C13" s="1">
        <v>27.5</v>
      </c>
      <c r="D13" s="1">
        <v>28.5</v>
      </c>
      <c r="E13" s="1">
        <v>29</v>
      </c>
      <c r="F13" s="1">
        <f>SUM(C13:E13)</f>
        <v>85</v>
      </c>
      <c r="G13" s="2" t="s">
        <v>37</v>
      </c>
      <c r="H13" s="1" t="s">
        <v>35</v>
      </c>
      <c r="I13" s="29" t="s">
        <v>117</v>
      </c>
      <c r="J13" s="28" t="s">
        <v>116</v>
      </c>
    </row>
    <row r="14" spans="1:10" ht="12.75">
      <c r="A14" s="7" t="s">
        <v>29</v>
      </c>
      <c r="B14" s="1" t="s">
        <v>36</v>
      </c>
      <c r="C14" s="1">
        <v>59</v>
      </c>
      <c r="D14" s="1">
        <v>77</v>
      </c>
      <c r="E14" s="1">
        <v>78</v>
      </c>
      <c r="F14" s="1">
        <f>SUM(C14:E14)</f>
        <v>214</v>
      </c>
      <c r="G14" s="2" t="s">
        <v>37</v>
      </c>
      <c r="H14" s="1" t="s">
        <v>35</v>
      </c>
      <c r="I14" s="29" t="s">
        <v>117</v>
      </c>
      <c r="J14" s="28" t="s">
        <v>115</v>
      </c>
    </row>
    <row r="15" spans="1:10" ht="12.75">
      <c r="A15" s="7" t="s">
        <v>30</v>
      </c>
      <c r="B15" s="1" t="s">
        <v>31</v>
      </c>
      <c r="C15" s="1">
        <v>30</v>
      </c>
      <c r="D15" s="1">
        <v>0</v>
      </c>
      <c r="E15" s="1">
        <v>0</v>
      </c>
      <c r="F15" s="1">
        <f>SUM(C15:E15)</f>
        <v>30</v>
      </c>
      <c r="G15" s="1"/>
      <c r="H15" s="1" t="s">
        <v>67</v>
      </c>
      <c r="I15" s="29" t="s">
        <v>117</v>
      </c>
      <c r="J15" s="28" t="s">
        <v>115</v>
      </c>
    </row>
    <row r="16" spans="1:10" ht="12.75">
      <c r="A16" s="7" t="s">
        <v>32</v>
      </c>
      <c r="B16" s="1" t="s">
        <v>33</v>
      </c>
      <c r="C16" s="1">
        <v>23.5</v>
      </c>
      <c r="D16" s="1">
        <v>55</v>
      </c>
      <c r="E16" s="1">
        <v>27</v>
      </c>
      <c r="F16" s="1">
        <f>SUM(C16:E16)</f>
        <v>105.5</v>
      </c>
      <c r="G16" s="1"/>
      <c r="H16" s="1" t="s">
        <v>34</v>
      </c>
      <c r="I16" s="29" t="s">
        <v>117</v>
      </c>
      <c r="J16" s="28" t="s">
        <v>116</v>
      </c>
    </row>
    <row r="17" spans="1:10" ht="12.75">
      <c r="A17" s="4" t="s">
        <v>26</v>
      </c>
      <c r="B17" s="6"/>
      <c r="C17" s="6">
        <f>SUM(C13:C16)</f>
        <v>140</v>
      </c>
      <c r="D17" s="6">
        <f>SUM(D13:D16)</f>
        <v>160.5</v>
      </c>
      <c r="E17" s="6">
        <f>SUM(E13:E16)</f>
        <v>134</v>
      </c>
      <c r="F17" s="6">
        <f>SUM(F13:F16)</f>
        <v>434.5</v>
      </c>
      <c r="G17" s="3"/>
      <c r="H17" s="3"/>
      <c r="I17" s="32"/>
      <c r="J17" s="33"/>
    </row>
    <row r="18" spans="1:10" ht="12.75">
      <c r="A18" s="1"/>
      <c r="B18" s="2" t="s">
        <v>56</v>
      </c>
      <c r="C18" s="1"/>
      <c r="D18" s="1"/>
      <c r="E18" s="1"/>
      <c r="F18" s="1"/>
      <c r="G18" s="1"/>
      <c r="H18" s="1"/>
      <c r="I18" s="29"/>
      <c r="J18" s="28"/>
    </row>
    <row r="19" spans="1:10" ht="12.75">
      <c r="A19" s="7" t="s">
        <v>38</v>
      </c>
      <c r="B19" s="1" t="s">
        <v>91</v>
      </c>
      <c r="C19" s="1">
        <v>170</v>
      </c>
      <c r="D19" s="1">
        <v>620</v>
      </c>
      <c r="E19" s="1">
        <v>620</v>
      </c>
      <c r="F19" s="1">
        <f>SUM(C19:E19)</f>
        <v>1410</v>
      </c>
      <c r="G19" s="1" t="s">
        <v>51</v>
      </c>
      <c r="H19" s="1"/>
      <c r="I19" s="29" t="s">
        <v>98</v>
      </c>
      <c r="J19" s="28" t="s">
        <v>107</v>
      </c>
    </row>
    <row r="20" spans="1:10" ht="12.75">
      <c r="A20" s="18" t="s">
        <v>40</v>
      </c>
      <c r="B20" s="1" t="s">
        <v>39</v>
      </c>
      <c r="C20" s="1">
        <v>50</v>
      </c>
      <c r="D20" s="1">
        <v>60</v>
      </c>
      <c r="E20" s="1">
        <v>0</v>
      </c>
      <c r="F20" s="1">
        <f aca="true" t="shared" si="1" ref="F20:F25">SUM(C20:E20)</f>
        <v>110</v>
      </c>
      <c r="G20" s="1" t="s">
        <v>51</v>
      </c>
      <c r="H20" s="1" t="s">
        <v>43</v>
      </c>
      <c r="I20" s="29" t="s">
        <v>99</v>
      </c>
      <c r="J20" s="28" t="s">
        <v>108</v>
      </c>
    </row>
    <row r="21" spans="1:10" ht="12.75">
      <c r="A21" s="7" t="s">
        <v>41</v>
      </c>
      <c r="B21" s="1" t="s">
        <v>42</v>
      </c>
      <c r="C21" s="1">
        <v>61</v>
      </c>
      <c r="D21" s="1">
        <v>120</v>
      </c>
      <c r="E21" s="1">
        <v>133</v>
      </c>
      <c r="F21" s="1">
        <f t="shared" si="1"/>
        <v>314</v>
      </c>
      <c r="G21" s="1" t="s">
        <v>45</v>
      </c>
      <c r="H21" s="1" t="s">
        <v>44</v>
      </c>
      <c r="I21" s="29" t="s">
        <v>99</v>
      </c>
      <c r="J21" s="28" t="s">
        <v>109</v>
      </c>
    </row>
    <row r="22" spans="1:10" ht="12.75">
      <c r="A22" s="7" t="s">
        <v>46</v>
      </c>
      <c r="B22" s="1" t="s">
        <v>47</v>
      </c>
      <c r="C22" s="1">
        <v>58</v>
      </c>
      <c r="D22" s="1">
        <v>242</v>
      </c>
      <c r="E22" s="1">
        <v>253</v>
      </c>
      <c r="F22" s="1">
        <f t="shared" si="1"/>
        <v>553</v>
      </c>
      <c r="G22" s="1" t="s">
        <v>48</v>
      </c>
      <c r="H22" s="1" t="s">
        <v>44</v>
      </c>
      <c r="I22" s="29" t="s">
        <v>99</v>
      </c>
      <c r="J22" s="28" t="s">
        <v>108</v>
      </c>
    </row>
    <row r="23" spans="1:10" ht="12.75">
      <c r="A23" s="7" t="s">
        <v>49</v>
      </c>
      <c r="B23" s="1" t="s">
        <v>50</v>
      </c>
      <c r="C23" s="1">
        <v>70</v>
      </c>
      <c r="D23" s="1">
        <v>100</v>
      </c>
      <c r="E23" s="1">
        <v>100</v>
      </c>
      <c r="F23" s="1">
        <f t="shared" si="1"/>
        <v>270</v>
      </c>
      <c r="G23" s="1" t="s">
        <v>51</v>
      </c>
      <c r="H23" s="1" t="s">
        <v>35</v>
      </c>
      <c r="I23" s="29" t="s">
        <v>95</v>
      </c>
      <c r="J23" s="28" t="s">
        <v>108</v>
      </c>
    </row>
    <row r="24" spans="1:10" ht="12.75">
      <c r="A24" s="7" t="s">
        <v>52</v>
      </c>
      <c r="B24" s="1" t="s">
        <v>53</v>
      </c>
      <c r="C24" s="1">
        <v>8</v>
      </c>
      <c r="D24" s="1">
        <v>0</v>
      </c>
      <c r="E24" s="1">
        <v>0</v>
      </c>
      <c r="F24" s="1">
        <f t="shared" si="1"/>
        <v>8</v>
      </c>
      <c r="G24" s="2" t="s">
        <v>37</v>
      </c>
      <c r="H24" s="1" t="s">
        <v>43</v>
      </c>
      <c r="I24" s="29" t="s">
        <v>99</v>
      </c>
      <c r="J24" s="28" t="s">
        <v>108</v>
      </c>
    </row>
    <row r="25" spans="1:10" ht="12.75">
      <c r="A25" s="7" t="s">
        <v>87</v>
      </c>
      <c r="B25" s="1" t="s">
        <v>88</v>
      </c>
      <c r="C25" s="1">
        <v>19.6</v>
      </c>
      <c r="D25" s="1">
        <v>150</v>
      </c>
      <c r="E25" s="1">
        <v>0</v>
      </c>
      <c r="F25" s="1">
        <f t="shared" si="1"/>
        <v>169.6</v>
      </c>
      <c r="G25" s="1" t="s">
        <v>89</v>
      </c>
      <c r="H25" s="1" t="s">
        <v>44</v>
      </c>
      <c r="I25" s="29" t="s">
        <v>100</v>
      </c>
      <c r="J25" s="28" t="s">
        <v>109</v>
      </c>
    </row>
    <row r="26" spans="1:10" ht="12.75">
      <c r="A26" s="4" t="s">
        <v>26</v>
      </c>
      <c r="B26" s="6"/>
      <c r="C26" s="6">
        <f>SUM(C19:C25)</f>
        <v>436.6</v>
      </c>
      <c r="D26" s="6">
        <f>SUM(D19:D25)</f>
        <v>1292</v>
      </c>
      <c r="E26" s="6">
        <f>SUM(E19:E25)</f>
        <v>1106</v>
      </c>
      <c r="F26" s="6">
        <f>SUM(F19:F25)</f>
        <v>2834.6</v>
      </c>
      <c r="G26" s="6"/>
      <c r="H26" s="6"/>
      <c r="I26" s="30"/>
      <c r="J26" s="31"/>
    </row>
    <row r="27" spans="1:10" ht="12.75">
      <c r="A27" s="1"/>
      <c r="B27" s="2" t="s">
        <v>57</v>
      </c>
      <c r="C27" s="1"/>
      <c r="D27" s="1"/>
      <c r="E27" s="1"/>
      <c r="F27" s="1"/>
      <c r="G27" s="1"/>
      <c r="H27" s="1"/>
      <c r="I27" s="29"/>
      <c r="J27" s="28"/>
    </row>
    <row r="28" spans="1:10" ht="12.75">
      <c r="A28" s="7" t="s">
        <v>58</v>
      </c>
      <c r="B28" s="1" t="s">
        <v>59</v>
      </c>
      <c r="C28" s="1">
        <v>125</v>
      </c>
      <c r="D28" s="1">
        <v>0</v>
      </c>
      <c r="E28" s="1">
        <v>0</v>
      </c>
      <c r="F28" s="1">
        <f aca="true" t="shared" si="2" ref="F28:F38">SUM(C28:E28)</f>
        <v>125</v>
      </c>
      <c r="G28" s="1" t="s">
        <v>60</v>
      </c>
      <c r="H28" s="1" t="s">
        <v>67</v>
      </c>
      <c r="I28" s="29" t="s">
        <v>99</v>
      </c>
      <c r="J28" s="28" t="s">
        <v>110</v>
      </c>
    </row>
    <row r="29" spans="1:10" ht="12.75">
      <c r="A29" s="7" t="s">
        <v>61</v>
      </c>
      <c r="B29" s="1" t="s">
        <v>62</v>
      </c>
      <c r="C29" s="1">
        <v>66.5</v>
      </c>
      <c r="D29" s="1">
        <v>134</v>
      </c>
      <c r="E29" s="1">
        <v>138</v>
      </c>
      <c r="F29" s="1">
        <f t="shared" si="2"/>
        <v>338.5</v>
      </c>
      <c r="G29" s="2" t="s">
        <v>37</v>
      </c>
      <c r="H29" s="1" t="s">
        <v>35</v>
      </c>
      <c r="I29" s="29" t="s">
        <v>101</v>
      </c>
      <c r="J29" s="28" t="s">
        <v>109</v>
      </c>
    </row>
    <row r="30" spans="1:10" ht="12.75">
      <c r="A30" s="7" t="s">
        <v>63</v>
      </c>
      <c r="B30" s="1" t="s">
        <v>64</v>
      </c>
      <c r="C30" s="1">
        <v>63.4</v>
      </c>
      <c r="D30" s="1">
        <v>134</v>
      </c>
      <c r="E30" s="1">
        <v>139</v>
      </c>
      <c r="F30" s="1">
        <f t="shared" si="2"/>
        <v>336.4</v>
      </c>
      <c r="G30" s="1" t="s">
        <v>51</v>
      </c>
      <c r="H30" s="1" t="s">
        <v>35</v>
      </c>
      <c r="I30" s="29" t="s">
        <v>102</v>
      </c>
      <c r="J30" s="28" t="s">
        <v>110</v>
      </c>
    </row>
    <row r="31" spans="1:10" ht="12.75">
      <c r="A31" s="7" t="s">
        <v>65</v>
      </c>
      <c r="B31" s="1" t="s">
        <v>66</v>
      </c>
      <c r="C31" s="1">
        <v>50</v>
      </c>
      <c r="D31" s="1">
        <v>0</v>
      </c>
      <c r="E31" s="1">
        <v>0</v>
      </c>
      <c r="F31" s="1">
        <f t="shared" si="2"/>
        <v>50</v>
      </c>
      <c r="G31" s="1"/>
      <c r="H31" s="1" t="s">
        <v>67</v>
      </c>
      <c r="I31" s="29" t="s">
        <v>102</v>
      </c>
      <c r="J31" s="28" t="s">
        <v>64</v>
      </c>
    </row>
    <row r="32" spans="1:10" ht="12.75">
      <c r="A32" s="7" t="s">
        <v>68</v>
      </c>
      <c r="B32" s="1" t="s">
        <v>69</v>
      </c>
      <c r="C32" s="1">
        <v>40</v>
      </c>
      <c r="D32" s="1">
        <v>0</v>
      </c>
      <c r="E32" s="1">
        <v>0</v>
      </c>
      <c r="F32" s="1">
        <f t="shared" si="2"/>
        <v>40</v>
      </c>
      <c r="G32" s="1"/>
      <c r="H32" s="1" t="s">
        <v>67</v>
      </c>
      <c r="I32" s="29" t="s">
        <v>102</v>
      </c>
      <c r="J32" s="28" t="s">
        <v>64</v>
      </c>
    </row>
    <row r="33" spans="1:10" ht="12.75">
      <c r="A33" s="7" t="s">
        <v>70</v>
      </c>
      <c r="B33" s="1" t="s">
        <v>71</v>
      </c>
      <c r="C33" s="1">
        <v>40</v>
      </c>
      <c r="D33" s="1">
        <v>0</v>
      </c>
      <c r="E33" s="1">
        <v>0</v>
      </c>
      <c r="F33" s="1">
        <f t="shared" si="2"/>
        <v>40</v>
      </c>
      <c r="G33" s="1"/>
      <c r="H33" s="1" t="s">
        <v>67</v>
      </c>
      <c r="I33" s="29" t="s">
        <v>99</v>
      </c>
      <c r="J33" s="28" t="s">
        <v>110</v>
      </c>
    </row>
    <row r="34" spans="1:10" ht="12.75">
      <c r="A34" s="7" t="s">
        <v>72</v>
      </c>
      <c r="B34" s="1" t="s">
        <v>73</v>
      </c>
      <c r="C34" s="1">
        <v>0</v>
      </c>
      <c r="D34" s="1">
        <v>37</v>
      </c>
      <c r="E34" s="1">
        <v>38</v>
      </c>
      <c r="F34" s="1">
        <f t="shared" si="2"/>
        <v>75</v>
      </c>
      <c r="G34" s="1" t="s">
        <v>74</v>
      </c>
      <c r="H34" s="1" t="s">
        <v>75</v>
      </c>
      <c r="I34" s="29" t="s">
        <v>103</v>
      </c>
      <c r="J34" s="28" t="s">
        <v>111</v>
      </c>
    </row>
    <row r="35" spans="1:10" ht="12.75">
      <c r="A35" s="7" t="s">
        <v>76</v>
      </c>
      <c r="B35" s="1" t="s">
        <v>77</v>
      </c>
      <c r="C35" s="1">
        <v>30</v>
      </c>
      <c r="D35" s="1">
        <v>0</v>
      </c>
      <c r="E35" s="1">
        <v>0</v>
      </c>
      <c r="F35" s="1">
        <f t="shared" si="2"/>
        <v>30</v>
      </c>
      <c r="G35" s="1"/>
      <c r="H35" s="1" t="s">
        <v>43</v>
      </c>
      <c r="I35" s="29" t="s">
        <v>102</v>
      </c>
      <c r="J35" s="28" t="s">
        <v>110</v>
      </c>
    </row>
    <row r="36" spans="1:10" ht="12.75">
      <c r="A36" s="7" t="s">
        <v>78</v>
      </c>
      <c r="B36" s="1" t="s">
        <v>79</v>
      </c>
      <c r="C36" s="1">
        <v>14</v>
      </c>
      <c r="D36" s="1">
        <v>0</v>
      </c>
      <c r="E36" s="1">
        <v>0</v>
      </c>
      <c r="F36" s="1">
        <f t="shared" si="2"/>
        <v>14</v>
      </c>
      <c r="G36" s="1"/>
      <c r="H36" s="1" t="s">
        <v>67</v>
      </c>
      <c r="I36" s="29" t="s">
        <v>99</v>
      </c>
      <c r="J36" s="28" t="s">
        <v>64</v>
      </c>
    </row>
    <row r="37" spans="1:10" ht="12.75">
      <c r="A37" s="7" t="s">
        <v>80</v>
      </c>
      <c r="B37" s="1" t="s">
        <v>81</v>
      </c>
      <c r="C37" s="1">
        <v>15</v>
      </c>
      <c r="D37" s="1">
        <v>0</v>
      </c>
      <c r="E37" s="1">
        <v>0</v>
      </c>
      <c r="F37" s="1">
        <f t="shared" si="2"/>
        <v>15</v>
      </c>
      <c r="G37" s="1"/>
      <c r="H37" s="1" t="s">
        <v>67</v>
      </c>
      <c r="I37" s="29" t="s">
        <v>102</v>
      </c>
      <c r="J37" s="28" t="s">
        <v>64</v>
      </c>
    </row>
    <row r="38" spans="1:10" ht="12.75">
      <c r="A38" s="7" t="s">
        <v>82</v>
      </c>
      <c r="B38" s="1" t="s">
        <v>83</v>
      </c>
      <c r="C38" s="1">
        <v>30</v>
      </c>
      <c r="D38" s="1">
        <v>0</v>
      </c>
      <c r="E38" s="1">
        <v>0</v>
      </c>
      <c r="F38" s="1">
        <f t="shared" si="2"/>
        <v>30</v>
      </c>
      <c r="G38" s="1"/>
      <c r="H38" s="1" t="s">
        <v>67</v>
      </c>
      <c r="I38" s="29" t="s">
        <v>102</v>
      </c>
      <c r="J38" s="28" t="s">
        <v>110</v>
      </c>
    </row>
    <row r="39" spans="1:10" ht="13.5" thickBot="1">
      <c r="A39" s="9" t="s">
        <v>26</v>
      </c>
      <c r="B39" s="9"/>
      <c r="C39" s="9">
        <f>SUM(C28:C38)</f>
        <v>473.9</v>
      </c>
      <c r="D39" s="9">
        <f>SUM(D28:D38)</f>
        <v>305</v>
      </c>
      <c r="E39" s="9">
        <f>SUM(E28:E38)</f>
        <v>315</v>
      </c>
      <c r="F39" s="9">
        <f>SUM(F28:F38)</f>
        <v>1093.9</v>
      </c>
      <c r="G39" s="9"/>
      <c r="H39" s="9"/>
      <c r="I39" s="19"/>
      <c r="J39" s="24"/>
    </row>
    <row r="40" spans="1:10" ht="13.5" thickBot="1">
      <c r="A40" s="14" t="s">
        <v>84</v>
      </c>
      <c r="B40" s="14"/>
      <c r="C40" s="14">
        <f>SUM(C11+C17+C26+C39)</f>
        <v>2750.5</v>
      </c>
      <c r="D40" s="14">
        <f>SUM(D11+D17+D26+D39)</f>
        <v>1757.5</v>
      </c>
      <c r="E40" s="14">
        <f>+SUM(E11+E17+E26+E39)</f>
        <v>1555</v>
      </c>
      <c r="F40" s="14">
        <f>SUM(F11+F17+F26+F39)</f>
        <v>6063</v>
      </c>
      <c r="G40" s="15"/>
      <c r="H40" s="15"/>
      <c r="I40" s="20"/>
      <c r="J40" s="25"/>
    </row>
    <row r="41" spans="1:10" ht="12.75">
      <c r="A41" s="2"/>
      <c r="B41" s="11" t="s">
        <v>85</v>
      </c>
      <c r="C41" s="12">
        <v>2720</v>
      </c>
      <c r="D41" s="12">
        <v>4081</v>
      </c>
      <c r="E41" s="12">
        <v>5441</v>
      </c>
      <c r="F41" s="13">
        <f>SUM(C41:E41)</f>
        <v>12242</v>
      </c>
      <c r="G41" s="1"/>
      <c r="H41" s="1"/>
      <c r="I41" s="7"/>
      <c r="J41" s="23"/>
    </row>
    <row r="42" spans="1:10" ht="13.5" thickBot="1">
      <c r="A42" s="1"/>
      <c r="B42" s="8" t="s">
        <v>86</v>
      </c>
      <c r="C42" s="9">
        <f>SUM(C41-C40)</f>
        <v>-30.5</v>
      </c>
      <c r="D42" s="9">
        <f>SUM(D41-D40)</f>
        <v>2323.5</v>
      </c>
      <c r="E42" s="9">
        <f>SUM(E41-E40)</f>
        <v>3886</v>
      </c>
      <c r="F42" s="10">
        <f>SUM(F41-F40)</f>
        <v>6179</v>
      </c>
      <c r="G42" s="1"/>
      <c r="H42" s="1"/>
      <c r="I42" s="7"/>
      <c r="J42" s="23"/>
    </row>
  </sheetData>
  <printOptions gridLines="1"/>
  <pageMargins left="0.75" right="0.75" top="0.5" bottom="0.44" header="0.5" footer="0.4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IT Services Dept</cp:lastModifiedBy>
  <cp:lastPrinted>2001-08-09T10:18:15Z</cp:lastPrinted>
  <dcterms:created xsi:type="dcterms:W3CDTF">2001-07-25T12:53:17Z</dcterms:created>
  <dcterms:modified xsi:type="dcterms:W3CDTF">2001-08-14T07:29:43Z</dcterms:modified>
  <cp:category/>
  <cp:version/>
  <cp:contentType/>
  <cp:contentStatus/>
</cp:coreProperties>
</file>