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<sst xmlns="http://schemas.openxmlformats.org/spreadsheetml/2006/main" count="29" uniqueCount="26">
  <si>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Strategy General</t>
  </si>
  <si>
    <t>Stock options</t>
  </si>
  <si>
    <t>Central Internal Recharges</t>
  </si>
  <si>
    <t>NPHL Management Fee</t>
  </si>
  <si>
    <t>NPHL Management Fee Repairs</t>
  </si>
  <si>
    <t>Housing Repairs</t>
  </si>
  <si>
    <t>Major Repairs Allowance</t>
  </si>
  <si>
    <t>Provision for bad debts</t>
  </si>
  <si>
    <t>Other costs including SLAs</t>
  </si>
  <si>
    <t>Loan Charges Interest</t>
  </si>
  <si>
    <t>Revenue Contribution to Capital</t>
  </si>
  <si>
    <t>Expenditure</t>
  </si>
  <si>
    <t>Dwellings Rents</t>
  </si>
  <si>
    <t>Other income</t>
  </si>
  <si>
    <t>Housing Subsidy</t>
  </si>
  <si>
    <t>Interest Receivable</t>
  </si>
  <si>
    <t>Income</t>
  </si>
  <si>
    <t xml:space="preserve">NET POSITION </t>
  </si>
  <si>
    <t>Recovery of transfer costs</t>
  </si>
  <si>
    <t>Contribution from balances</t>
  </si>
  <si>
    <t>2006/7 Budget</t>
  </si>
  <si>
    <t xml:space="preserve">       £</t>
  </si>
  <si>
    <t>2007/8 Budget</t>
  </si>
  <si>
    <t>Original estimate</t>
  </si>
  <si>
    <t>Revised estimate</t>
  </si>
  <si>
    <t>Comparison of HRA Original Budget with Expected Outturn for 2006/07 and with Budget for 2007/08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</si>
</sst>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 quotePrefix="1">
      <alignment horizontal="center"/>
    </xf>
    <xf numFmtId="0" fontId="6" fillId="0" borderId="3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 quotePrefix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4"/>
  <sheetViews>
    <sheetView tabSelected="1" workbookViewId="0" topLeftCell="A1">
      <selection activeCell="G7" sqref="G7"/>
    </sheetView>
  </sheetViews>
  <sheetFormatPr defaultColWidth="9.140625" defaultRowHeight="12.75"/>
  <cols>
    <col min="1" max="1" width="30.57421875" style="0" customWidth="1"/>
    <col min="2" max="2" width="19.7109375" style="0" bestFit="1" customWidth="1"/>
    <col min="3" max="3" width="20.140625" style="0" bestFit="1" customWidth="1"/>
    <col min="4" max="4" width="17.00390625" style="0" bestFit="1" customWidth="1"/>
    <col min="5" max="5" width="3.28125" style="0" customWidth="1"/>
  </cols>
  <sheetData>
    <row r="4" spans="1:4" ht="31.5">
      <c r="A4" s="43" t="s">
        <v>25</v>
      </c>
      <c r="B4" s="44"/>
      <c r="C4" s="44"/>
      <c r="D4" s="44"/>
    </row>
    <row r="5" spans="1:4" ht="15.75" thickBot="1">
      <c r="A5" s="5"/>
      <c r="B5" s="5"/>
      <c r="C5" s="5"/>
      <c r="D5" s="5"/>
    </row>
    <row r="6" spans="1:5" ht="15.75">
      <c r="A6" s="22"/>
      <c r="B6" s="23" t="s">
        <v>20</v>
      </c>
      <c r="C6" s="24" t="s">
        <v>20</v>
      </c>
      <c r="D6" s="25" t="s">
        <v>22</v>
      </c>
      <c r="E6" s="1"/>
    </row>
    <row r="7" spans="1:5" ht="15.75">
      <c r="A7" s="26"/>
      <c r="B7" s="7" t="s">
        <v>23</v>
      </c>
      <c r="C7" s="8" t="s">
        <v>24</v>
      </c>
      <c r="D7" s="27"/>
      <c r="E7" s="1"/>
    </row>
    <row r="8" spans="1:4" ht="15.75">
      <c r="A8" s="28"/>
      <c r="B8" s="9" t="s">
        <v>21</v>
      </c>
      <c r="C8" s="10" t="s">
        <v>21</v>
      </c>
      <c r="D8" s="29" t="s">
        <v>21</v>
      </c>
    </row>
    <row r="9" spans="1:5" ht="15">
      <c r="A9" s="26"/>
      <c r="B9" s="11"/>
      <c r="C9" s="6"/>
      <c r="D9" s="30"/>
      <c r="E9" s="1"/>
    </row>
    <row r="10" spans="1:5" ht="15">
      <c r="A10" s="26" t="s">
        <v>0</v>
      </c>
      <c r="B10" s="12">
        <v>1200000</v>
      </c>
      <c r="C10" s="13">
        <v>1200000</v>
      </c>
      <c r="D10" s="31">
        <v>1200000</v>
      </c>
      <c r="E10" s="1"/>
    </row>
    <row r="11" spans="1:6" ht="15">
      <c r="A11" s="26" t="s">
        <v>1</v>
      </c>
      <c r="B11" s="12">
        <v>4820270</v>
      </c>
      <c r="C11" s="13">
        <v>3861250</v>
      </c>
      <c r="D11" s="31">
        <f>4729150</f>
        <v>4729150</v>
      </c>
      <c r="E11" s="1"/>
      <c r="F11" s="4"/>
    </row>
    <row r="12" spans="1:5" ht="15">
      <c r="A12" s="26" t="s">
        <v>2</v>
      </c>
      <c r="B12" s="12">
        <v>2300000</v>
      </c>
      <c r="C12" s="13">
        <v>2092950</v>
      </c>
      <c r="D12" s="31">
        <v>2106920</v>
      </c>
      <c r="E12" s="1"/>
    </row>
    <row r="13" spans="1:5" ht="15">
      <c r="A13" s="26" t="s">
        <v>3</v>
      </c>
      <c r="B13" s="12">
        <f>18199760+118915</f>
        <v>18318675</v>
      </c>
      <c r="C13" s="13">
        <f>18199760+118915</f>
        <v>18318675</v>
      </c>
      <c r="D13" s="31">
        <v>18316400</v>
      </c>
      <c r="E13" s="1"/>
    </row>
    <row r="14" spans="1:5" ht="15">
      <c r="A14" s="26" t="s">
        <v>4</v>
      </c>
      <c r="B14" s="12">
        <f>2881670-118915</f>
        <v>2762755</v>
      </c>
      <c r="C14" s="13">
        <f>2881670-118915</f>
        <v>2762755</v>
      </c>
      <c r="D14" s="31">
        <v>2976260</v>
      </c>
      <c r="E14" s="1"/>
    </row>
    <row r="15" spans="1:5" ht="15">
      <c r="A15" s="26" t="s">
        <v>5</v>
      </c>
      <c r="B15" s="12">
        <v>21000000</v>
      </c>
      <c r="C15" s="13">
        <v>21300000</v>
      </c>
      <c r="D15" s="31">
        <v>21000000</v>
      </c>
      <c r="E15" s="1"/>
    </row>
    <row r="16" spans="1:5" ht="15">
      <c r="A16" s="26" t="s">
        <v>6</v>
      </c>
      <c r="B16" s="12">
        <v>16270300</v>
      </c>
      <c r="C16" s="13">
        <v>16270300</v>
      </c>
      <c r="D16" s="31">
        <v>16208094</v>
      </c>
      <c r="E16" s="1"/>
    </row>
    <row r="17" spans="1:5" ht="15">
      <c r="A17" s="26" t="s">
        <v>7</v>
      </c>
      <c r="B17" s="12">
        <v>1800000</v>
      </c>
      <c r="C17" s="13">
        <v>1550000</v>
      </c>
      <c r="D17" s="31">
        <v>1800000</v>
      </c>
      <c r="E17" s="1"/>
    </row>
    <row r="18" spans="1:5" ht="15">
      <c r="A18" s="26" t="s">
        <v>8</v>
      </c>
      <c r="B18" s="12">
        <v>3018600</v>
      </c>
      <c r="C18" s="13">
        <v>3317580</v>
      </c>
      <c r="D18" s="31">
        <v>3267580</v>
      </c>
      <c r="E18" s="1"/>
    </row>
    <row r="19" spans="1:5" ht="15">
      <c r="A19" s="26" t="s">
        <v>9</v>
      </c>
      <c r="B19" s="12">
        <v>17641070</v>
      </c>
      <c r="C19" s="13">
        <f>101770+17408280</f>
        <v>17510050</v>
      </c>
      <c r="D19" s="31">
        <f>111740+17586470</f>
        <v>17698210</v>
      </c>
      <c r="E19" s="1"/>
    </row>
    <row r="20" spans="1:5" ht="15">
      <c r="A20" s="26" t="s">
        <v>10</v>
      </c>
      <c r="B20" s="12">
        <v>300000</v>
      </c>
      <c r="C20" s="13">
        <v>0</v>
      </c>
      <c r="D20" s="31">
        <v>0</v>
      </c>
      <c r="E20" s="1"/>
    </row>
    <row r="21" spans="1:5" ht="15">
      <c r="A21" s="32"/>
      <c r="B21" s="15"/>
      <c r="C21" s="16"/>
      <c r="D21" s="33"/>
      <c r="E21" s="1"/>
    </row>
    <row r="22" spans="1:5" ht="15.75">
      <c r="A22" s="34" t="s">
        <v>11</v>
      </c>
      <c r="B22" s="17">
        <f>SUM(B10:B21)</f>
        <v>89431670</v>
      </c>
      <c r="C22" s="18">
        <f>SUM(C10:C21)</f>
        <v>88183560</v>
      </c>
      <c r="D22" s="35">
        <f>SUM(D10:D21)</f>
        <v>89302614</v>
      </c>
      <c r="E22" s="1"/>
    </row>
    <row r="23" spans="1:5" ht="15">
      <c r="A23" s="36"/>
      <c r="B23" s="20"/>
      <c r="C23" s="19"/>
      <c r="D23" s="37"/>
      <c r="E23" s="1"/>
    </row>
    <row r="24" spans="1:5" ht="15">
      <c r="A24" s="36" t="s">
        <v>12</v>
      </c>
      <c r="B24" s="12">
        <v>-67795924</v>
      </c>
      <c r="C24" s="13">
        <v>-68141060</v>
      </c>
      <c r="D24" s="31">
        <v>-69858305</v>
      </c>
      <c r="E24" s="1"/>
    </row>
    <row r="25" spans="1:5" ht="15">
      <c r="A25" s="36" t="s">
        <v>13</v>
      </c>
      <c r="B25" s="12">
        <v>-8157560</v>
      </c>
      <c r="C25" s="13">
        <v>-8319650</v>
      </c>
      <c r="D25" s="31">
        <v>-8512750</v>
      </c>
      <c r="E25" s="1"/>
    </row>
    <row r="26" spans="1:5" ht="15">
      <c r="A26" s="36" t="s">
        <v>14</v>
      </c>
      <c r="B26" s="12">
        <v>-10500700</v>
      </c>
      <c r="C26" s="13">
        <v>-10606115</v>
      </c>
      <c r="D26" s="31">
        <v>-8819811</v>
      </c>
      <c r="E26" s="1"/>
    </row>
    <row r="27" spans="1:5" ht="15">
      <c r="A27" s="36" t="s">
        <v>15</v>
      </c>
      <c r="B27" s="12">
        <v>-172240</v>
      </c>
      <c r="C27" s="13">
        <v>-165000</v>
      </c>
      <c r="D27" s="31">
        <v>-150000</v>
      </c>
      <c r="E27" s="1"/>
    </row>
    <row r="28" spans="1:6" ht="15">
      <c r="A28" s="36" t="s">
        <v>18</v>
      </c>
      <c r="B28" s="12">
        <v>-1611900</v>
      </c>
      <c r="C28" s="13">
        <v>0</v>
      </c>
      <c r="D28" s="31">
        <v>-500000</v>
      </c>
      <c r="E28" s="1"/>
      <c r="F28" s="4"/>
    </row>
    <row r="29" spans="1:5" ht="15">
      <c r="A29" s="36" t="s">
        <v>19</v>
      </c>
      <c r="B29" s="12">
        <v>-1193346</v>
      </c>
      <c r="C29" s="13">
        <f>-1041168+207880+362803-120000-361250</f>
        <v>-951735</v>
      </c>
      <c r="D29" s="31">
        <f>-1773360-90410+115075+6506+193910-187000-71430-321619-120000+300000-13420+500000</f>
        <v>-1461748</v>
      </c>
      <c r="E29" s="1"/>
    </row>
    <row r="30" spans="1:5" ht="15">
      <c r="A30" s="32"/>
      <c r="B30" s="15"/>
      <c r="C30" s="16"/>
      <c r="D30" s="33"/>
      <c r="E30" s="1"/>
    </row>
    <row r="31" spans="1:5" ht="15.75">
      <c r="A31" s="34" t="s">
        <v>16</v>
      </c>
      <c r="B31" s="17">
        <f>SUM(B24:B30)</f>
        <v>-89431670</v>
      </c>
      <c r="C31" s="18">
        <f>SUM(C24:C30)</f>
        <v>-88183560</v>
      </c>
      <c r="D31" s="35">
        <f>SUM(D24:D30)</f>
        <v>-89302614</v>
      </c>
      <c r="E31" s="1"/>
    </row>
    <row r="32" spans="1:5" ht="15">
      <c r="A32" s="32"/>
      <c r="B32" s="21"/>
      <c r="C32" s="14"/>
      <c r="D32" s="38"/>
      <c r="E32" s="1"/>
    </row>
    <row r="33" spans="1:5" ht="16.5" thickBot="1">
      <c r="A33" s="39" t="s">
        <v>17</v>
      </c>
      <c r="B33" s="40">
        <f>+B22+B31</f>
        <v>0</v>
      </c>
      <c r="C33" s="41">
        <f>+C22+C31</f>
        <v>0</v>
      </c>
      <c r="D33" s="42">
        <f>+D22+D31</f>
        <v>0</v>
      </c>
      <c r="E33" s="1"/>
    </row>
    <row r="36" ht="12.75">
      <c r="B36" s="2"/>
    </row>
    <row r="37" ht="12.75">
      <c r="B37" s="2"/>
    </row>
    <row r="38" spans="2:3" ht="12.75">
      <c r="B38" s="2"/>
      <c r="C38" s="2"/>
    </row>
    <row r="39" ht="12.75">
      <c r="B39" s="2"/>
    </row>
    <row r="40" spans="2:3" ht="12.75">
      <c r="B40" s="2"/>
      <c r="C40" s="3"/>
    </row>
    <row r="41" ht="12.75">
      <c r="B41" s="2"/>
    </row>
    <row r="42" spans="2:3" ht="12.75">
      <c r="B42" s="2"/>
      <c r="C42" s="2"/>
    </row>
    <row r="43" ht="12.75">
      <c r="B43" s="2"/>
    </row>
    <row r="44" spans="2:3" ht="12.75">
      <c r="B44" s="2"/>
      <c r="C44" s="3"/>
    </row>
  </sheetData>
  <printOptions horizontalCentered="1"/>
  <pageMargins left="0.3937007874015748" right="0.1968503937007874" top="0.7086614173228347" bottom="0.7086614173228347" header="0.5118110236220472" footer="0.5118110236220472"/>
  <pageSetup horizontalDpi="600" verticalDpi="600" orientation="portrait" paperSize="9" r:id="rId1"/>
  <headerFooter alignWithMargins="0">
    <oddHeader>&amp;R&amp;"Arial,Bold"&amp;12&amp;UAppendix 11(a)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City of Salford</cp:lastModifiedBy>
  <cp:lastPrinted>2007-01-31T14:09:57Z</cp:lastPrinted>
  <dcterms:created xsi:type="dcterms:W3CDTF">2005-02-18T10:44:03Z</dcterms:created>
  <dcterms:modified xsi:type="dcterms:W3CDTF">2007-02-14T11:54:23Z</dcterms:modified>
  <cp:category/>
  <cp:version/>
  <cp:contentType/>
  <cp:contentStatus/>
</cp:coreProperties>
</file>