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<sst xmlns="http://schemas.openxmlformats.org/spreadsheetml/2006/main" count="90" uniqueCount="74">
  <si>
    <t xml:space="preserve">Commissioned Projects </t>
  </si>
  <si>
    <t xml:space="preserve">Salford Life Chances </t>
  </si>
  <si>
    <t>WNT Ord, Lang &amp; Weaste</t>
  </si>
  <si>
    <t xml:space="preserve">WNT Eccles </t>
  </si>
  <si>
    <t xml:space="preserve">WNT NDC </t>
  </si>
  <si>
    <t xml:space="preserve">WNT Broughton </t>
  </si>
  <si>
    <t xml:space="preserve">WNT Swinton </t>
  </si>
  <si>
    <t xml:space="preserve">WNT Irlam &amp; Cadishead </t>
  </si>
  <si>
    <t xml:space="preserve">Reach - Salford Foundation </t>
  </si>
  <si>
    <t xml:space="preserve">One2Three - Broughton Database </t>
  </si>
  <si>
    <t xml:space="preserve">Learn to Work - Broughton Trust </t>
  </si>
  <si>
    <t xml:space="preserve">Head for Work (Basic) </t>
  </si>
  <si>
    <t>Total</t>
  </si>
  <si>
    <t>Staffing (estimated actual costs)</t>
  </si>
  <si>
    <t>Income</t>
  </si>
  <si>
    <t>Mainstream staffing budget</t>
  </si>
  <si>
    <t>2010/11 staffing uspend</t>
  </si>
  <si>
    <t>Total available income</t>
  </si>
  <si>
    <t>Ex ABG allocation (2010/11 base)</t>
  </si>
  <si>
    <t>Unallocated</t>
  </si>
  <si>
    <t>Employer engagement/construction integrator</t>
  </si>
  <si>
    <t xml:space="preserve">Drug &amp; Alcohol support </t>
  </si>
  <si>
    <t xml:space="preserve">MediaCity UK </t>
  </si>
  <si>
    <t>Back to Work Service</t>
  </si>
  <si>
    <t>Othodox Jewish Community (interlink/JCOM)</t>
  </si>
  <si>
    <t xml:space="preserve">Reddy for Employment (Salford Reds) </t>
  </si>
  <si>
    <t>Creativity - Creative Industries in Salford)</t>
  </si>
  <si>
    <t xml:space="preserve">Enterprise (Salford Hundred Venture) </t>
  </si>
  <si>
    <t>Health Trainers (Unilimited Potential)</t>
  </si>
  <si>
    <t>360 - Reach Your Potential (Child Action North West)</t>
  </si>
  <si>
    <t xml:space="preserve">Work Solutions Skills &amp; Work Service </t>
  </si>
  <si>
    <t>See Raising Aspirations appendix</t>
  </si>
  <si>
    <t>Specific targeting of Child Poverty hotspots. Pursuing Joint Commissioning with PCT</t>
  </si>
  <si>
    <t>Steady Readies (financial Inclusion)</t>
  </si>
  <si>
    <t>Salford Foundation mentoring project</t>
  </si>
  <si>
    <t>Previously commissioned by Community Safety</t>
  </si>
  <si>
    <t xml:space="preserve">Funding allocated to support response to key development opportunities with employers, funding local targeting and pre recruitment support. </t>
  </si>
  <si>
    <t>Passport programme (Joint project hosted by Connexions)</t>
  </si>
  <si>
    <t>Broughton Trust Broughton &amp; Blackfriars WNT facilitation</t>
  </si>
  <si>
    <t>Supporting development of integrated delivery model incl programme management support</t>
  </si>
  <si>
    <t>combines 2 WNT areas</t>
  </si>
  <si>
    <t>Targeted joint work with Childrens Services</t>
  </si>
  <si>
    <t xml:space="preserve">CANW Duchy Estate WNT project </t>
  </si>
  <si>
    <t>Working Neighbourhood Teams Local budgets</t>
  </si>
  <si>
    <t>Proposed Skills and Work Budget 2011/12</t>
  </si>
  <si>
    <t xml:space="preserve">2010/11 witheld project expenditure </t>
  </si>
  <si>
    <t>Specific targeting of Child Poverty hotspots.</t>
  </si>
  <si>
    <t>Also supports work in Broughton Cheetham Life Chances</t>
  </si>
  <si>
    <t>Savings requirement</t>
  </si>
  <si>
    <t>Future Jobs Fund legacy programme</t>
  </si>
  <si>
    <t xml:space="preserve">IAS Supported Employment </t>
  </si>
  <si>
    <t>Supports marketing and various support activities</t>
  </si>
  <si>
    <t>Supports local joint delivery activity. Allocations determined by local teams</t>
  </si>
  <si>
    <t>Agreed 2011/12 savings requirement per City Council budget process</t>
  </si>
  <si>
    <t>Agreed with City Treasurer to support FJF legacy and Supported employment transfer</t>
  </si>
  <si>
    <t>Agreed with City Treasurer to support FJF legacy and Supported Employment transfer</t>
  </si>
  <si>
    <t xml:space="preserve">WNT Central commissioning support </t>
  </si>
  <si>
    <t xml:space="preserve">Indicative provision for estimated  140 place programme. Development work being concluded. Partner funding being sought to expand programme.  </t>
  </si>
  <si>
    <t>Total budget available for allocation 2011/12</t>
  </si>
  <si>
    <t xml:space="preserve">Accounts for known voluntary redundancy and deletion of post. Review of commissioing staffing to take place during year in context of neighbourhoods reform work. </t>
  </si>
  <si>
    <t xml:space="preserve">Supports Salford College skills broker post and on site employer engagement and recruitment team. Joint work with Salford Foundation and CRIIS under way to develop link to schools and employers. To be aligned with Mediacity Public Sector Programme funding. </t>
  </si>
  <si>
    <t>Ibulance teenage pregnancy project</t>
  </si>
  <si>
    <t>Developed into new jointly commissioined 'Move On' service developed jointly with DAAT, SCL and Thomas Project targeting recovering drug and alcohol misusing ex offenders</t>
  </si>
  <si>
    <t xml:space="preserve">Detailed allocation to be determined. </t>
  </si>
  <si>
    <t xml:space="preserve">Specific targeting of youth unemployment hotspots.  </t>
  </si>
  <si>
    <t>Previously commissioned by Community Health and Social Care. Re design work under way and re commissioning will take play later in 2011/12</t>
  </si>
  <si>
    <t>Provision to support specific welfare to work activity</t>
  </si>
  <si>
    <t xml:space="preserve">Renegotiated delivery programme based on integrated and co located neighbourhoods model. </t>
  </si>
  <si>
    <t>proposed funding 20/11</t>
  </si>
  <si>
    <t>Comments</t>
  </si>
  <si>
    <t>Expenditure</t>
  </si>
  <si>
    <t>Proposed funding 2011/12</t>
  </si>
  <si>
    <t xml:space="preserve">WNT Liltle Hulton &amp; Walkden </t>
  </si>
  <si>
    <t>Sub total expenditure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</si>
</sst>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Red]&quot;£&quot;#,##0.00"/>
    <numFmt numFmtId="165" formatCode="#,##0.00;[Red]#,##0.00"/>
  </numFmts>
  <fonts count="21">
    <font>
      <sz val="10"/>
      <name val="Arial"/>
      <family val="0"/>
    </font>
    <font>
      <b/>
      <sz val="10"/>
      <name val="Arial"/>
      <family val="2"/>
    </font>
    <font>
      <b/>
      <u val="single"/>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5">
    <xf numFmtId="0" fontId="0" fillId="0" borderId="0" xfId="0" applyAlignment="1">
      <alignment/>
    </xf>
    <xf numFmtId="164" fontId="0" fillId="0" borderId="0" xfId="0" applyNumberFormat="1" applyAlignment="1">
      <alignment/>
    </xf>
    <xf numFmtId="0" fontId="1" fillId="0" borderId="0" xfId="0" applyFont="1" applyAlignment="1">
      <alignment/>
    </xf>
    <xf numFmtId="0" fontId="2" fillId="0" borderId="0" xfId="0" applyFont="1" applyAlignment="1">
      <alignment/>
    </xf>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1" fillId="0" borderId="10" xfId="0" applyFont="1" applyBorder="1" applyAlignment="1">
      <alignment/>
    </xf>
    <xf numFmtId="0" fontId="0" fillId="0" borderId="10" xfId="0" applyFont="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164" fontId="0" fillId="0" borderId="10" xfId="0" applyNumberFormat="1" applyBorder="1" applyAlignment="1">
      <alignment/>
    </xf>
    <xf numFmtId="0" fontId="0" fillId="0" borderId="10" xfId="0" applyFont="1" applyBorder="1" applyAlignment="1">
      <alignment wrapText="1"/>
    </xf>
    <xf numFmtId="0" fontId="0" fillId="0" borderId="10" xfId="0" applyBorder="1" applyAlignment="1">
      <alignment/>
    </xf>
    <xf numFmtId="0" fontId="0" fillId="0" borderId="10" xfId="0" applyBorder="1" applyAlignment="1">
      <alignment wrapText="1"/>
    </xf>
    <xf numFmtId="4" fontId="0" fillId="0" borderId="10" xfId="0" applyNumberFormat="1" applyFont="1" applyBorder="1" applyAlignment="1">
      <alignment/>
    </xf>
    <xf numFmtId="165" fontId="0" fillId="0" borderId="10" xfId="0" applyNumberFormat="1" applyBorder="1" applyAlignment="1">
      <alignment/>
    </xf>
    <xf numFmtId="165" fontId="1" fillId="0" borderId="10" xfId="0" applyNumberFormat="1" applyFont="1" applyBorder="1" applyAlignment="1">
      <alignment/>
    </xf>
    <xf numFmtId="2" fontId="0" fillId="0" borderId="10" xfId="0" applyNumberFormat="1" applyFont="1" applyBorder="1" applyAlignment="1">
      <alignment wrapText="1"/>
    </xf>
    <xf numFmtId="165" fontId="1" fillId="0" borderId="10" xfId="0" applyNumberFormat="1" applyFont="1" applyBorder="1" applyAlignment="1">
      <alignment wrapText="1"/>
    </xf>
    <xf numFmtId="0" fontId="1" fillId="0" borderId="10" xfId="0" applyFont="1" applyBorder="1" applyAlignment="1">
      <alignment wrapText="1"/>
    </xf>
    <xf numFmtId="0" fontId="1" fillId="0" borderId="10" xfId="0" applyFont="1" applyBorder="1" applyAlignment="1">
      <alignment horizontal="left" wrapText="1"/>
    </xf>
    <xf numFmtId="4" fontId="0" fillId="0" borderId="0" xfId="0" applyNumberFormat="1" applyAlignment="1">
      <alignment/>
    </xf>
    <xf numFmtId="0" fontId="2"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tabSelected="1" workbookViewId="0" topLeftCell="A1">
      <selection activeCell="E7" sqref="E7"/>
    </sheetView>
  </sheetViews>
  <sheetFormatPr defaultColWidth="9.140625" defaultRowHeight="12.75"/>
  <cols>
    <col min="1" max="1" width="40.8515625" style="0" customWidth="1"/>
    <col min="2" max="2" width="13.140625" style="1" customWidth="1"/>
    <col min="3" max="3" width="40.28125" style="0" customWidth="1"/>
    <col min="5" max="6" width="11.7109375" style="0" bestFit="1" customWidth="1"/>
  </cols>
  <sheetData>
    <row r="1" spans="1:3" ht="12.75">
      <c r="A1" s="23" t="s">
        <v>44</v>
      </c>
      <c r="B1" s="24"/>
      <c r="C1" s="2"/>
    </row>
    <row r="2" spans="1:3" ht="12.75">
      <c r="A2" s="3"/>
      <c r="B2" s="4"/>
      <c r="C2" s="2"/>
    </row>
    <row r="3" spans="1:3" ht="12.75">
      <c r="A3" s="5" t="s">
        <v>14</v>
      </c>
      <c r="B3" s="6"/>
      <c r="C3" s="7"/>
    </row>
    <row r="4" spans="1:3" ht="12.75">
      <c r="A4" s="8" t="s">
        <v>15</v>
      </c>
      <c r="B4" s="15">
        <v>737000</v>
      </c>
      <c r="C4" s="7"/>
    </row>
    <row r="5" spans="1:3" ht="12.75">
      <c r="A5" s="8" t="s">
        <v>18</v>
      </c>
      <c r="B5" s="15">
        <v>3913000</v>
      </c>
      <c r="C5" s="7"/>
    </row>
    <row r="6" spans="1:3" ht="25.5">
      <c r="A6" s="8" t="s">
        <v>16</v>
      </c>
      <c r="B6" s="15">
        <v>110000</v>
      </c>
      <c r="C6" s="12" t="s">
        <v>54</v>
      </c>
    </row>
    <row r="7" spans="1:6" ht="25.5">
      <c r="A7" s="8" t="s">
        <v>45</v>
      </c>
      <c r="B7" s="15">
        <v>409000</v>
      </c>
      <c r="C7" s="18" t="s">
        <v>55</v>
      </c>
      <c r="E7" s="22"/>
      <c r="F7" s="22"/>
    </row>
    <row r="8" spans="1:3" ht="12.75">
      <c r="A8" s="7" t="s">
        <v>17</v>
      </c>
      <c r="B8" s="10">
        <f>SUM(B4:B7)</f>
        <v>5169000</v>
      </c>
      <c r="C8" s="7"/>
    </row>
    <row r="9" spans="1:3" ht="12.75">
      <c r="A9" s="7"/>
      <c r="B9" s="10"/>
      <c r="C9" s="7"/>
    </row>
    <row r="10" spans="1:3" ht="12.75">
      <c r="A10" s="7" t="s">
        <v>48</v>
      </c>
      <c r="B10" s="9"/>
      <c r="C10" s="7"/>
    </row>
    <row r="11" spans="1:3" ht="25.5">
      <c r="A11" s="12" t="s">
        <v>53</v>
      </c>
      <c r="B11" s="9">
        <v>1168000</v>
      </c>
      <c r="C11" s="7"/>
    </row>
    <row r="12" spans="1:3" ht="12.75">
      <c r="A12" s="8"/>
      <c r="B12" s="9"/>
      <c r="C12" s="7"/>
    </row>
    <row r="13" spans="1:3" ht="12.75">
      <c r="A13" s="7" t="s">
        <v>58</v>
      </c>
      <c r="B13" s="10">
        <f>B8-B11</f>
        <v>4001000</v>
      </c>
      <c r="C13" s="7"/>
    </row>
    <row r="14" spans="1:3" ht="12.75">
      <c r="A14" s="7"/>
      <c r="B14" s="10"/>
      <c r="C14" s="7"/>
    </row>
    <row r="15" spans="1:3" ht="38.25">
      <c r="A15" s="5" t="s">
        <v>70</v>
      </c>
      <c r="B15" s="21" t="s">
        <v>71</v>
      </c>
      <c r="C15" s="7" t="s">
        <v>69</v>
      </c>
    </row>
    <row r="16" spans="1:3" ht="51">
      <c r="A16" s="8" t="s">
        <v>13</v>
      </c>
      <c r="B16" s="16">
        <v>687360</v>
      </c>
      <c r="C16" s="12" t="s">
        <v>59</v>
      </c>
    </row>
    <row r="17" spans="1:3" ht="51">
      <c r="A17" s="8" t="s">
        <v>49</v>
      </c>
      <c r="B17" s="16">
        <v>400000</v>
      </c>
      <c r="C17" s="12" t="s">
        <v>57</v>
      </c>
    </row>
    <row r="18" spans="1:3" ht="12.75">
      <c r="A18" s="8" t="s">
        <v>56</v>
      </c>
      <c r="B18" s="16">
        <v>57700</v>
      </c>
      <c r="C18" s="8" t="s">
        <v>51</v>
      </c>
    </row>
    <row r="19" spans="1:3" ht="51">
      <c r="A19" s="13" t="s">
        <v>20</v>
      </c>
      <c r="B19" s="16">
        <v>150000</v>
      </c>
      <c r="C19" s="12" t="s">
        <v>36</v>
      </c>
    </row>
    <row r="20" spans="1:3" ht="12.75">
      <c r="A20" s="13"/>
      <c r="B20" s="16"/>
      <c r="C20" s="12"/>
    </row>
    <row r="21" spans="1:3" ht="12.75">
      <c r="A21" s="7" t="s">
        <v>0</v>
      </c>
      <c r="B21" s="16"/>
      <c r="C21" s="13"/>
    </row>
    <row r="22" spans="1:3" ht="51">
      <c r="A22" s="8" t="s">
        <v>50</v>
      </c>
      <c r="B22" s="16">
        <v>170000</v>
      </c>
      <c r="C22" s="12" t="s">
        <v>65</v>
      </c>
    </row>
    <row r="23" spans="1:3" ht="25.5">
      <c r="A23" s="13" t="s">
        <v>24</v>
      </c>
      <c r="B23" s="16">
        <v>21250</v>
      </c>
      <c r="C23" s="12" t="s">
        <v>66</v>
      </c>
    </row>
    <row r="24" spans="1:3" ht="38.25">
      <c r="A24" s="13" t="s">
        <v>30</v>
      </c>
      <c r="B24" s="16">
        <v>823709</v>
      </c>
      <c r="C24" s="12" t="s">
        <v>67</v>
      </c>
    </row>
    <row r="25" spans="1:3" ht="89.25">
      <c r="A25" s="13" t="s">
        <v>22</v>
      </c>
      <c r="B25" s="16">
        <v>150000</v>
      </c>
      <c r="C25" s="12" t="s">
        <v>60</v>
      </c>
    </row>
    <row r="26" spans="1:3" ht="12.75">
      <c r="A26" s="8" t="s">
        <v>25</v>
      </c>
      <c r="B26" s="16">
        <v>51000</v>
      </c>
      <c r="C26" s="13" t="s">
        <v>31</v>
      </c>
    </row>
    <row r="27" spans="1:3" ht="12.75">
      <c r="A27" s="8" t="s">
        <v>8</v>
      </c>
      <c r="B27" s="16">
        <v>83300</v>
      </c>
      <c r="C27" s="13" t="s">
        <v>31</v>
      </c>
    </row>
    <row r="28" spans="1:3" ht="12.75">
      <c r="A28" s="8" t="s">
        <v>9</v>
      </c>
      <c r="B28" s="16">
        <v>83300</v>
      </c>
      <c r="C28" s="13" t="s">
        <v>31</v>
      </c>
    </row>
    <row r="29" spans="1:3" ht="12.75">
      <c r="A29" s="8" t="s">
        <v>10</v>
      </c>
      <c r="B29" s="16">
        <v>83300</v>
      </c>
      <c r="C29" s="13" t="s">
        <v>31</v>
      </c>
    </row>
    <row r="30" spans="1:3" ht="12.75">
      <c r="A30" s="8" t="s">
        <v>26</v>
      </c>
      <c r="B30" s="16">
        <v>68000</v>
      </c>
      <c r="C30" s="13" t="s">
        <v>31</v>
      </c>
    </row>
    <row r="31" spans="1:3" ht="12.75">
      <c r="A31" s="8" t="s">
        <v>11</v>
      </c>
      <c r="B31" s="16">
        <v>37131</v>
      </c>
      <c r="C31" s="13" t="s">
        <v>31</v>
      </c>
    </row>
    <row r="32" spans="1:3" ht="12.75">
      <c r="A32" s="8" t="s">
        <v>27</v>
      </c>
      <c r="B32" s="16">
        <v>42500</v>
      </c>
      <c r="C32" s="13" t="s">
        <v>31</v>
      </c>
    </row>
    <row r="33" spans="1:3" ht="12.75">
      <c r="A33" s="8" t="s">
        <v>28</v>
      </c>
      <c r="B33" s="16">
        <v>153850</v>
      </c>
      <c r="C33" s="13" t="s">
        <v>31</v>
      </c>
    </row>
    <row r="34" spans="1:3" ht="12.75">
      <c r="A34" s="8" t="s">
        <v>29</v>
      </c>
      <c r="B34" s="16">
        <v>56950</v>
      </c>
      <c r="C34" s="13" t="s">
        <v>31</v>
      </c>
    </row>
    <row r="35" spans="1:3" ht="12.75">
      <c r="A35" s="7" t="s">
        <v>73</v>
      </c>
      <c r="B35" s="17">
        <f>SUM(B16:B34)</f>
        <v>3119350</v>
      </c>
      <c r="C35" s="13"/>
    </row>
    <row r="36" spans="1:3" ht="25.5">
      <c r="A36" s="7" t="s">
        <v>70</v>
      </c>
      <c r="B36" s="19" t="s">
        <v>68</v>
      </c>
      <c r="C36" s="20" t="s">
        <v>69</v>
      </c>
    </row>
    <row r="37" spans="1:3" ht="25.5">
      <c r="A37" s="8" t="s">
        <v>61</v>
      </c>
      <c r="B37" s="16">
        <v>15300</v>
      </c>
      <c r="C37" s="14" t="s">
        <v>32</v>
      </c>
    </row>
    <row r="38" spans="1:3" ht="51">
      <c r="A38" s="13" t="s">
        <v>23</v>
      </c>
      <c r="B38" s="16">
        <v>120000</v>
      </c>
      <c r="C38" s="12" t="s">
        <v>62</v>
      </c>
    </row>
    <row r="39" spans="1:3" ht="12.75">
      <c r="A39" s="8" t="s">
        <v>33</v>
      </c>
      <c r="B39" s="16">
        <v>29750</v>
      </c>
      <c r="C39" s="8" t="s">
        <v>46</v>
      </c>
    </row>
    <row r="40" spans="1:3" ht="25.5">
      <c r="A40" s="12" t="s">
        <v>37</v>
      </c>
      <c r="B40" s="16">
        <v>20000</v>
      </c>
      <c r="C40" s="8" t="s">
        <v>64</v>
      </c>
    </row>
    <row r="41" spans="1:3" ht="25.5">
      <c r="A41" s="12" t="s">
        <v>38</v>
      </c>
      <c r="B41" s="16">
        <v>47600</v>
      </c>
      <c r="C41" s="12" t="s">
        <v>47</v>
      </c>
    </row>
    <row r="42" spans="1:3" ht="12.75">
      <c r="A42" s="8" t="s">
        <v>34</v>
      </c>
      <c r="B42" s="16">
        <v>35000</v>
      </c>
      <c r="C42" s="8" t="s">
        <v>35</v>
      </c>
    </row>
    <row r="43" spans="1:3" ht="25.5">
      <c r="A43" s="13" t="s">
        <v>1</v>
      </c>
      <c r="B43" s="16">
        <v>150000</v>
      </c>
      <c r="C43" s="12" t="s">
        <v>39</v>
      </c>
    </row>
    <row r="44" spans="1:3" ht="12.75">
      <c r="A44" s="13" t="s">
        <v>21</v>
      </c>
      <c r="B44" s="16">
        <v>30000</v>
      </c>
      <c r="C44" s="8" t="s">
        <v>63</v>
      </c>
    </row>
    <row r="45" spans="1:3" ht="12.75">
      <c r="A45" s="8" t="s">
        <v>42</v>
      </c>
      <c r="B45" s="16">
        <v>34000</v>
      </c>
      <c r="C45" s="8" t="s">
        <v>41</v>
      </c>
    </row>
    <row r="46" spans="1:3" ht="12.75">
      <c r="A46" s="13"/>
      <c r="B46" s="16"/>
      <c r="C46" s="13"/>
    </row>
    <row r="47" spans="1:3" ht="12.75">
      <c r="A47" s="13"/>
      <c r="B47" s="16"/>
      <c r="C47" s="13"/>
    </row>
    <row r="48" spans="1:3" ht="12.75">
      <c r="A48" s="7" t="s">
        <v>43</v>
      </c>
      <c r="B48" s="16"/>
      <c r="C48" s="13"/>
    </row>
    <row r="50" spans="1:3" ht="12.75">
      <c r="A50" s="13" t="s">
        <v>2</v>
      </c>
      <c r="B50" s="16">
        <v>100000</v>
      </c>
      <c r="C50" s="8" t="s">
        <v>40</v>
      </c>
    </row>
    <row r="51" spans="1:3" ht="25.5">
      <c r="A51" s="13" t="s">
        <v>3</v>
      </c>
      <c r="B51" s="16">
        <v>50000</v>
      </c>
      <c r="C51" s="18" t="s">
        <v>52</v>
      </c>
    </row>
    <row r="52" spans="1:3" ht="25.5">
      <c r="A52" s="13" t="s">
        <v>4</v>
      </c>
      <c r="B52" s="16">
        <v>50000</v>
      </c>
      <c r="C52" s="18" t="s">
        <v>52</v>
      </c>
    </row>
    <row r="53" spans="1:3" ht="25.5">
      <c r="A53" s="8" t="s">
        <v>72</v>
      </c>
      <c r="B53" s="16">
        <v>50000</v>
      </c>
      <c r="C53" s="18" t="s">
        <v>52</v>
      </c>
    </row>
    <row r="54" spans="1:3" ht="25.5">
      <c r="A54" s="13" t="s">
        <v>5</v>
      </c>
      <c r="B54" s="16">
        <v>50000</v>
      </c>
      <c r="C54" s="18" t="s">
        <v>52</v>
      </c>
    </row>
    <row r="55" spans="1:3" ht="25.5">
      <c r="A55" s="13" t="s">
        <v>6</v>
      </c>
      <c r="B55" s="16">
        <v>50000</v>
      </c>
      <c r="C55" s="18" t="s">
        <v>52</v>
      </c>
    </row>
    <row r="56" spans="1:3" ht="25.5">
      <c r="A56" s="8" t="s">
        <v>7</v>
      </c>
      <c r="B56" s="16">
        <v>50000</v>
      </c>
      <c r="C56" s="18" t="s">
        <v>52</v>
      </c>
    </row>
    <row r="57" spans="1:3" ht="12.75">
      <c r="A57" s="7" t="s">
        <v>73</v>
      </c>
      <c r="B57" s="17">
        <f>SUM(B37:B56)</f>
        <v>881650</v>
      </c>
      <c r="C57" s="13"/>
    </row>
    <row r="58" spans="1:3" ht="12.75">
      <c r="A58" s="7"/>
      <c r="B58" s="17"/>
      <c r="C58" s="13"/>
    </row>
    <row r="59" spans="1:3" ht="12.75">
      <c r="A59" s="7" t="s">
        <v>12</v>
      </c>
      <c r="B59" s="17">
        <f>B57+B35</f>
        <v>4001000</v>
      </c>
      <c r="C59" s="13"/>
    </row>
    <row r="60" spans="1:3" ht="12.75">
      <c r="A60" s="13"/>
      <c r="B60" s="11"/>
      <c r="C60" s="13"/>
    </row>
    <row r="61" spans="1:3" ht="12.75">
      <c r="A61" s="13" t="s">
        <v>19</v>
      </c>
      <c r="B61" s="16">
        <f>B13-B59</f>
        <v>0</v>
      </c>
      <c r="C61" s="13"/>
    </row>
  </sheetData>
  <sheetProtection/>
  <mergeCells count="1">
    <mergeCell ref="A1:B1"/>
  </mergeCells>
  <printOptions/>
  <pageMargins left="0.35433070866141736"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hocprcondon</dc:creator>
  <cp:keywords/>
  <dc:description/>
  <cp:lastModifiedBy>execeedwards</cp:lastModifiedBy>
  <cp:lastPrinted>2011-03-27T13:13:41Z</cp:lastPrinted>
  <dcterms:created xsi:type="dcterms:W3CDTF">2011-03-24T10:00:50Z</dcterms:created>
  <dcterms:modified xsi:type="dcterms:W3CDTF">2011-03-28T13:58:12Z</dcterms:modified>
  <cp:category/>
  <cp:version/>
  <cp:contentType/>
  <cp:contentStatus/>
</cp:coreProperties>
</file>