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<sst xmlns="http://schemas.openxmlformats.org/spreadsheetml/2006/main" count="23" uniqueCount="23">
  <si>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HIGHWAY SERVICES TRADING STATEMENT</t>
  </si>
  <si>
    <t>SALARIES &amp; WAGES</t>
  </si>
  <si>
    <t>PREMISES</t>
  </si>
  <si>
    <t>SUB-CONTRACTORS</t>
  </si>
  <si>
    <t>MATERIALS</t>
  </si>
  <si>
    <t>SUPPLIES &amp; SERVICES</t>
  </si>
  <si>
    <t>OVERHEADS</t>
  </si>
  <si>
    <t>TOTAL EXPENDITURE</t>
  </si>
  <si>
    <t>£'000</t>
  </si>
  <si>
    <t>EXPENDITURE</t>
  </si>
  <si>
    <t>INCOME</t>
  </si>
  <si>
    <t>Highway/ Street Lighting Orders</t>
  </si>
  <si>
    <t>Paid</t>
  </si>
  <si>
    <t>Variance</t>
  </si>
  <si>
    <t>Other Directorate/ Major Scheme</t>
  </si>
  <si>
    <t>Work done not claimed</t>
  </si>
  <si>
    <t>Less previous Year Work in Progress</t>
  </si>
  <si>
    <t>Income</t>
  </si>
  <si>
    <t>TOTAL INCOME EXPECTED</t>
  </si>
  <si>
    <t>APRIL TO OCT 2003/04</t>
  </si>
  <si>
    <t>TRANSPORT &amp; PLANT</t>
  </si>
  <si>
    <t>Income claimed to end October</t>
  </si>
  <si>
    <t>DEFICIT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</si>
</sst>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2.57421875" style="0" bestFit="1" customWidth="1"/>
    <col min="2" max="2" width="4.00390625" style="0" customWidth="1"/>
    <col min="4" max="4" width="2.7109375" style="0" customWidth="1"/>
    <col min="6" max="6" width="2.7109375" style="0" customWidth="1"/>
    <col min="8" max="8" width="2.7109375" style="0" customWidth="1"/>
  </cols>
  <sheetData>
    <row r="3" spans="2:6" ht="12.75">
      <c r="B3" s="1" t="s">
        <v>0</v>
      </c>
      <c r="C3" s="1"/>
      <c r="D3" s="1"/>
      <c r="E3" s="1"/>
      <c r="F3" s="1"/>
    </row>
    <row r="4" spans="2:6" ht="12.75">
      <c r="B4" s="1"/>
      <c r="C4" s="1"/>
      <c r="D4" s="1"/>
      <c r="E4" s="1"/>
      <c r="F4" s="1"/>
    </row>
    <row r="5" spans="2:6" ht="12.75">
      <c r="B5" s="1"/>
      <c r="C5" s="1" t="s">
        <v>19</v>
      </c>
      <c r="D5" s="1"/>
      <c r="E5" s="1"/>
      <c r="F5" s="1"/>
    </row>
    <row r="6" spans="2:6" ht="12.75">
      <c r="B6" s="1"/>
      <c r="C6" s="1"/>
      <c r="D6" s="1"/>
      <c r="E6" s="1"/>
      <c r="F6" s="1"/>
    </row>
    <row r="7" spans="3:9" ht="12.75">
      <c r="C7" s="2"/>
      <c r="D7" s="2"/>
      <c r="E7" s="2"/>
      <c r="F7" s="2"/>
      <c r="I7" s="2" t="s">
        <v>8</v>
      </c>
    </row>
    <row r="8" spans="3:6" ht="12.75">
      <c r="C8" s="2"/>
      <c r="D8" s="2"/>
      <c r="E8" s="2"/>
      <c r="F8" s="2"/>
    </row>
    <row r="9" spans="1:6" ht="12.75">
      <c r="A9" s="3" t="s">
        <v>9</v>
      </c>
      <c r="C9" s="2"/>
      <c r="D9" s="2"/>
      <c r="E9" s="2"/>
      <c r="F9" s="2"/>
    </row>
    <row r="11" spans="1:9" ht="12.75">
      <c r="A11" t="s">
        <v>1</v>
      </c>
      <c r="I11">
        <v>958</v>
      </c>
    </row>
    <row r="13" spans="1:9" ht="12.75">
      <c r="A13" t="s">
        <v>2</v>
      </c>
      <c r="I13">
        <v>42</v>
      </c>
    </row>
    <row r="15" spans="1:9" ht="12.75">
      <c r="A15" t="s">
        <v>3</v>
      </c>
      <c r="I15">
        <v>680</v>
      </c>
    </row>
    <row r="17" spans="1:9" ht="12.75">
      <c r="A17" t="s">
        <v>4</v>
      </c>
      <c r="I17">
        <v>586</v>
      </c>
    </row>
    <row r="19" spans="1:9" ht="12.75">
      <c r="A19" t="s">
        <v>5</v>
      </c>
      <c r="I19">
        <v>95</v>
      </c>
    </row>
    <row r="21" spans="1:9" ht="12.75">
      <c r="A21" t="s">
        <v>20</v>
      </c>
      <c r="I21">
        <v>321</v>
      </c>
    </row>
    <row r="22" ht="12.75">
      <c r="I22" s="6"/>
    </row>
    <row r="23" spans="1:9" ht="13.5" thickBot="1">
      <c r="A23" t="s">
        <v>6</v>
      </c>
      <c r="I23" s="5">
        <v>69</v>
      </c>
    </row>
    <row r="25" spans="1:9" ht="12.75">
      <c r="A25" s="1" t="s">
        <v>7</v>
      </c>
      <c r="I25" s="4">
        <f>SUM(I11:I24)</f>
        <v>2751</v>
      </c>
    </row>
    <row r="27" ht="12.75">
      <c r="A27" s="3" t="s">
        <v>10</v>
      </c>
    </row>
    <row r="28" spans="3:7" ht="12.75">
      <c r="C28" t="s">
        <v>17</v>
      </c>
      <c r="E28" t="s">
        <v>12</v>
      </c>
      <c r="G28" t="s">
        <v>13</v>
      </c>
    </row>
    <row r="30" spans="1:7" ht="12.75">
      <c r="A30" t="s">
        <v>11</v>
      </c>
      <c r="C30">
        <f>1442-28</f>
        <v>1414</v>
      </c>
      <c r="E30">
        <v>1043</v>
      </c>
      <c r="G30">
        <f>+C30-E30</f>
        <v>371</v>
      </c>
    </row>
    <row r="32" spans="1:7" ht="12.75">
      <c r="A32" t="s">
        <v>14</v>
      </c>
      <c r="C32">
        <f>968+2</f>
        <v>970</v>
      </c>
      <c r="E32">
        <f>650+2</f>
        <v>652</v>
      </c>
      <c r="G32">
        <f>+C32-E32</f>
        <v>318</v>
      </c>
    </row>
    <row r="34" spans="1:7" ht="12.75">
      <c r="A34" t="s">
        <v>16</v>
      </c>
      <c r="C34">
        <v>-121</v>
      </c>
      <c r="E34">
        <v>-121</v>
      </c>
      <c r="G34">
        <f>+C34-E34</f>
        <v>0</v>
      </c>
    </row>
    <row r="35" spans="3:7" ht="12.75">
      <c r="C35" s="9"/>
      <c r="E35" s="9"/>
      <c r="G35" s="9"/>
    </row>
    <row r="36" spans="1:7" ht="12.75">
      <c r="A36" t="s">
        <v>21</v>
      </c>
      <c r="C36" s="10">
        <f>SUM(C30:C35)</f>
        <v>2263</v>
      </c>
      <c r="E36" s="10">
        <f>SUM(E30:E35)</f>
        <v>1574</v>
      </c>
      <c r="G36" s="10">
        <f>SUM(G30:G35)</f>
        <v>689</v>
      </c>
    </row>
    <row r="37" spans="3:7" ht="12.75">
      <c r="C37" s="9"/>
      <c r="E37" s="9"/>
      <c r="G37" s="9"/>
    </row>
    <row r="38" spans="1:7" ht="12.75">
      <c r="A38" t="s">
        <v>15</v>
      </c>
      <c r="C38" s="9">
        <f>403+38+18+20</f>
        <v>479</v>
      </c>
      <c r="E38" s="9">
        <v>0</v>
      </c>
      <c r="G38" s="10">
        <f>+C38-E38</f>
        <v>479</v>
      </c>
    </row>
    <row r="40" spans="1:9" s="4" customFormat="1" ht="12.75">
      <c r="A40" s="1" t="s">
        <v>18</v>
      </c>
      <c r="C40" s="8">
        <f>+C36+C38</f>
        <v>2742</v>
      </c>
      <c r="D40" s="8"/>
      <c r="E40" s="8">
        <f>+E36+E38</f>
        <v>1574</v>
      </c>
      <c r="F40" s="8"/>
      <c r="G40" s="8">
        <f>+G36+G38</f>
        <v>1168</v>
      </c>
      <c r="H40" s="8"/>
      <c r="I40" s="4">
        <f>+C40</f>
        <v>2742</v>
      </c>
    </row>
    <row r="41" spans="1:8" s="4" customFormat="1" ht="12.75">
      <c r="A41" s="1"/>
      <c r="C41" s="8"/>
      <c r="D41" s="8"/>
      <c r="E41" s="8"/>
      <c r="F41" s="8"/>
      <c r="H41" s="8"/>
    </row>
    <row r="42" ht="13.5" thickBot="1">
      <c r="I42" s="5"/>
    </row>
    <row r="43" spans="1:9" ht="13.5" thickBot="1">
      <c r="A43" s="1" t="s">
        <v>22</v>
      </c>
      <c r="I43" s="7">
        <f>+I25-I40</f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Sue Mellor</cp:lastModifiedBy>
  <cp:lastPrinted>2003-11-13T12:41:01Z</cp:lastPrinted>
  <dcterms:created xsi:type="dcterms:W3CDTF">2003-07-02T13:36:33Z</dcterms:created>
  <dcterms:modified xsi:type="dcterms:W3CDTF">2003-11-13T15:19:17Z</dcterms:modified>
  <cp:category/>
  <cp:version/>
  <cp:contentType/>
  <cp:contentStatus/>
</cp:coreProperties>
</file>