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MON">#REF!</definedName>
    <definedName name="MONTH">#REF!</definedName>
    <definedName name="ONCOST">#REF!</definedName>
    <definedName name="PAY">#REF!</definedName>
    <definedName name="TOTAL">#REF!</definedName>
    <definedName name="VACS">#REF!</definedName>
    <definedName name="WEEK">#REF!</definedName>
  </definedNames>
  <calcPr fullCalcOnLoad="1"/>
</workbook>
</file>

<file path=xl/sharedStrings.xml><?xml version="1.0" encoding="utf-8"?>
<sst xmlns="http://schemas.openxmlformats.org/spreadsheetml/2006/main" count="121" uniqueCount="111">
  <si>
    <t>ESTIMATE</t>
  </si>
  <si>
    <t>Turnpike Hse</t>
  </si>
  <si>
    <t>Fin &amp; Admin</t>
  </si>
  <si>
    <t>Graphics Unit</t>
  </si>
  <si>
    <t>Plan Admin</t>
  </si>
  <si>
    <t>Dev Control</t>
  </si>
  <si>
    <t>Build Control</t>
  </si>
  <si>
    <t>Forward Plan</t>
  </si>
  <si>
    <t>Markets</t>
  </si>
  <si>
    <t>Prop Mgmt</t>
  </si>
  <si>
    <t>Prop Devel</t>
  </si>
  <si>
    <t>A &amp; E Admin</t>
  </si>
  <si>
    <t>E&amp;A Admin</t>
  </si>
  <si>
    <t>Traffic Mgmt</t>
  </si>
  <si>
    <t>Hway Mtce</t>
  </si>
  <si>
    <t>H M Admin</t>
  </si>
  <si>
    <t>CAPITAL FUNDED POSTS</t>
  </si>
  <si>
    <t>Site Supervn</t>
  </si>
  <si>
    <t>Architects</t>
  </si>
  <si>
    <t>Quant Survs</t>
  </si>
  <si>
    <t>Build Servs</t>
  </si>
  <si>
    <t>Eng Design</t>
  </si>
  <si>
    <t>REVENUE FUNDED POSTS</t>
  </si>
  <si>
    <t>Civic Centre</t>
  </si>
  <si>
    <t>TOTAL REVENUE</t>
  </si>
  <si>
    <t>TOTAL CAPITAL</t>
  </si>
  <si>
    <t>AGENCY STAFF</t>
  </si>
  <si>
    <t>Business Services</t>
  </si>
  <si>
    <t>TOTAL AGENCY</t>
  </si>
  <si>
    <t xml:space="preserve">Chapel Street Regeneration </t>
  </si>
  <si>
    <t>Assets Team</t>
  </si>
  <si>
    <t>Landscape Design</t>
  </si>
  <si>
    <t>Terrier Section</t>
  </si>
  <si>
    <t>DEVELOPMENT SERVICES DIRECTORATE</t>
  </si>
  <si>
    <t>D3264</t>
  </si>
  <si>
    <t>D5001</t>
  </si>
  <si>
    <t>D5004</t>
  </si>
  <si>
    <t>D5005</t>
  </si>
  <si>
    <t>D5101</t>
  </si>
  <si>
    <t>D4401</t>
  </si>
  <si>
    <t>D3201</t>
  </si>
  <si>
    <t>D4201</t>
  </si>
  <si>
    <t>D4601</t>
  </si>
  <si>
    <t>Markets Salford</t>
  </si>
  <si>
    <t>Markets Eccles</t>
  </si>
  <si>
    <t>D2451</t>
  </si>
  <si>
    <t>D2456</t>
  </si>
  <si>
    <t>D2001</t>
  </si>
  <si>
    <t>Premises - Property Mtce</t>
  </si>
  <si>
    <t>Premises - Educ Property Mtce</t>
  </si>
  <si>
    <t>D3001</t>
  </si>
  <si>
    <t>D3002</t>
  </si>
  <si>
    <t>D2002</t>
  </si>
  <si>
    <t>D2021</t>
  </si>
  <si>
    <t>D4021</t>
  </si>
  <si>
    <t>D5104</t>
  </si>
  <si>
    <t>D5102</t>
  </si>
  <si>
    <t>D0521</t>
  </si>
  <si>
    <t>D0001</t>
  </si>
  <si>
    <t>D5103</t>
  </si>
  <si>
    <t>D1521</t>
  </si>
  <si>
    <t>D1505</t>
  </si>
  <si>
    <t>D1501</t>
  </si>
  <si>
    <t>D1504</t>
  </si>
  <si>
    <t>D1502</t>
  </si>
  <si>
    <t>D1001</t>
  </si>
  <si>
    <t>Main Drainage</t>
  </si>
  <si>
    <t>D3101</t>
  </si>
  <si>
    <t>D1301</t>
  </si>
  <si>
    <t>D0002</t>
  </si>
  <si>
    <t>Road Safety</t>
  </si>
  <si>
    <t>D0501</t>
  </si>
  <si>
    <t>D0561</t>
  </si>
  <si>
    <t>Street Lighting</t>
  </si>
  <si>
    <t>Transportation</t>
  </si>
  <si>
    <t>Corporate Properties</t>
  </si>
  <si>
    <t>PROFILE AT</t>
  </si>
  <si>
    <t>ACTUAL AT</t>
  </si>
  <si>
    <t>VAR</t>
  </si>
  <si>
    <t>D3003</t>
  </si>
  <si>
    <t>Premises - SS Mtce</t>
  </si>
  <si>
    <t>TOTAL REVENUE &amp; CAPITAL</t>
  </si>
  <si>
    <t>TOTAL CHIEF OFFICERS</t>
  </si>
  <si>
    <t>TOTAL MANUAL WORKERS</t>
  </si>
  <si>
    <t>D0562</t>
  </si>
  <si>
    <t>School Crossing Patrols</t>
  </si>
  <si>
    <t>APT &amp; C STAFF</t>
  </si>
  <si>
    <t>TOTAL APT &amp; C STAFF</t>
  </si>
  <si>
    <t>MANUAL WORKERS</t>
  </si>
  <si>
    <t>CHIEF OFFICERS</t>
  </si>
  <si>
    <t>TOTAL SALARIES &amp; WAGES</t>
  </si>
  <si>
    <t>D0584</t>
  </si>
  <si>
    <t>DPE</t>
  </si>
  <si>
    <t>Highways Maintenance</t>
  </si>
  <si>
    <t>Engineering Design</t>
  </si>
  <si>
    <t>Property Management</t>
  </si>
  <si>
    <t>Green Travel Co-ordinator</t>
  </si>
  <si>
    <t>D0502</t>
  </si>
  <si>
    <t>Mgmt &amp; Support</t>
  </si>
  <si>
    <t>D1503</t>
  </si>
  <si>
    <t>2003/2004</t>
  </si>
  <si>
    <t>Central Reception</t>
  </si>
  <si>
    <t>D3102</t>
  </si>
  <si>
    <t>D0563</t>
  </si>
  <si>
    <t>Building Control</t>
  </si>
  <si>
    <t>Kerbcraft Co-ordinator</t>
  </si>
  <si>
    <t>NWDA Derelict Land Strategy</t>
  </si>
  <si>
    <t>SALARIES MONITORING AT 31st DECEMBER 2003</t>
  </si>
  <si>
    <t>MONTH 9</t>
  </si>
  <si>
    <t>D4642</t>
  </si>
  <si>
    <t>Traffic &amp; Transport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</si>
</sst>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_-* #,##0.0_-;\-* #,##0.0_-;_-* &quot;-&quot;??_-;_-@_-"/>
    <numFmt numFmtId="171" formatCode="_-* #,##0_-;\-* #,##0_-;_-* &quot;-&quot;??_-;_-@_-"/>
    <numFmt numFmtId="172" formatCode="0.00_ ;\-0.00\ "/>
    <numFmt numFmtId="173" formatCode="#,##0_ ;\-#,##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3" fontId="4" fillId="0" borderId="5" xfId="0" applyNumberFormat="1" applyFont="1" applyBorder="1" applyAlignment="1" quotePrefix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2" borderId="3" xfId="0" applyNumberFormat="1" applyFont="1" applyFill="1" applyBorder="1" applyAlignment="1" quotePrefix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5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 quotePrefix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13" customWidth="1"/>
    <col min="2" max="2" width="6.7109375" style="3" customWidth="1"/>
    <col min="3" max="3" width="14.7109375" style="19" customWidth="1"/>
    <col min="4" max="4" width="3.7109375" style="18" customWidth="1"/>
    <col min="5" max="6" width="14.7109375" style="4" customWidth="1"/>
    <col min="7" max="7" width="3.7109375" style="18" customWidth="1"/>
    <col min="8" max="8" width="14.7109375" style="4" customWidth="1"/>
    <col min="9" max="9" width="9.140625" style="4" customWidth="1"/>
    <col min="10" max="11" width="9.140625" style="19" customWidth="1"/>
    <col min="12" max="16384" width="9.140625" style="4" customWidth="1"/>
  </cols>
  <sheetData>
    <row r="1" spans="1:11" s="11" customFormat="1" ht="15.75">
      <c r="A1" s="12" t="s">
        <v>33</v>
      </c>
      <c r="B1" s="10"/>
      <c r="C1" s="20"/>
      <c r="D1" s="44"/>
      <c r="G1" s="44"/>
      <c r="J1" s="20"/>
      <c r="K1" s="20"/>
    </row>
    <row r="2" spans="1:11" s="28" customFormat="1" ht="12.75">
      <c r="A2" s="7"/>
      <c r="B2" s="26"/>
      <c r="C2" s="27"/>
      <c r="D2" s="45"/>
      <c r="G2" s="45"/>
      <c r="J2" s="27"/>
      <c r="K2" s="27"/>
    </row>
    <row r="3" spans="1:11" s="28" customFormat="1" ht="11.25" customHeight="1">
      <c r="A3" s="7"/>
      <c r="B3" s="26"/>
      <c r="C3" s="27"/>
      <c r="D3" s="45"/>
      <c r="G3" s="45"/>
      <c r="J3" s="27"/>
      <c r="K3" s="27"/>
    </row>
    <row r="4" spans="1:11" s="11" customFormat="1" ht="15.75" customHeight="1">
      <c r="A4" s="12" t="s">
        <v>107</v>
      </c>
      <c r="B4" s="10"/>
      <c r="C4" s="20"/>
      <c r="D4" s="44"/>
      <c r="G4" s="44"/>
      <c r="J4" s="20"/>
      <c r="K4" s="20"/>
    </row>
    <row r="5" ht="12" thickBot="1"/>
    <row r="6" spans="3:8" ht="12" thickBot="1">
      <c r="C6" s="35" t="s">
        <v>100</v>
      </c>
      <c r="D6" s="46"/>
      <c r="E6" s="35" t="s">
        <v>100</v>
      </c>
      <c r="F6" s="35" t="s">
        <v>100</v>
      </c>
      <c r="G6" s="46"/>
      <c r="H6" s="61" t="s">
        <v>100</v>
      </c>
    </row>
    <row r="7" spans="3:11" s="2" customFormat="1" ht="11.25">
      <c r="C7" s="36"/>
      <c r="D7" s="47"/>
      <c r="E7" s="40" t="s">
        <v>76</v>
      </c>
      <c r="F7" s="32" t="s">
        <v>77</v>
      </c>
      <c r="G7" s="47"/>
      <c r="H7" s="32"/>
      <c r="J7" s="63"/>
      <c r="K7" s="63"/>
    </row>
    <row r="8" spans="1:29" s="2" customFormat="1" ht="12" thickBot="1">
      <c r="A8" s="15"/>
      <c r="B8" s="1"/>
      <c r="C8" s="37" t="s">
        <v>0</v>
      </c>
      <c r="D8" s="48"/>
      <c r="E8" s="41" t="s">
        <v>108</v>
      </c>
      <c r="F8" s="41" t="s">
        <v>108</v>
      </c>
      <c r="G8" s="48"/>
      <c r="H8" s="33" t="s">
        <v>78</v>
      </c>
      <c r="I8" s="1"/>
      <c r="J8" s="21"/>
      <c r="K8" s="2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2" customFormat="1" ht="11.25">
      <c r="A9" s="29" t="s">
        <v>86</v>
      </c>
      <c r="B9" s="1"/>
      <c r="C9" s="60"/>
      <c r="D9" s="48"/>
      <c r="E9" s="60"/>
      <c r="F9" s="60"/>
      <c r="G9" s="48"/>
      <c r="H9" s="60"/>
      <c r="I9" s="1"/>
      <c r="J9" s="21"/>
      <c r="K9" s="2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s="2" customFormat="1" ht="11.25">
      <c r="A10" s="15"/>
      <c r="B10" s="1"/>
      <c r="C10" s="21"/>
      <c r="D10" s="47"/>
      <c r="E10" s="1"/>
      <c r="F10" s="1"/>
      <c r="G10" s="47"/>
      <c r="H10" s="1"/>
      <c r="I10" s="1"/>
      <c r="J10" s="21"/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1.25">
      <c r="A11" s="23" t="s">
        <v>22</v>
      </c>
      <c r="B11" s="6"/>
      <c r="C11" s="18"/>
      <c r="D11" s="49"/>
      <c r="E11" s="5"/>
      <c r="F11" s="5"/>
      <c r="G11" s="49"/>
      <c r="H11" s="5"/>
      <c r="I11" s="5"/>
      <c r="J11" s="18"/>
      <c r="K11" s="1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1.25">
      <c r="A12" s="14" t="s">
        <v>14</v>
      </c>
      <c r="B12" s="6" t="s">
        <v>58</v>
      </c>
      <c r="C12" s="18">
        <v>383000</v>
      </c>
      <c r="D12" s="49"/>
      <c r="E12" s="18">
        <v>287250</v>
      </c>
      <c r="F12" s="18">
        <v>284786.43</v>
      </c>
      <c r="G12" s="49"/>
      <c r="H12" s="18">
        <f>F12-E12</f>
        <v>-2463.570000000007</v>
      </c>
      <c r="I12" s="5"/>
      <c r="J12" s="18"/>
      <c r="K12" s="1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1.25">
      <c r="A13" s="14" t="s">
        <v>73</v>
      </c>
      <c r="B13" s="6" t="s">
        <v>69</v>
      </c>
      <c r="C13" s="18">
        <v>164000</v>
      </c>
      <c r="D13" s="49"/>
      <c r="E13" s="18">
        <v>123000</v>
      </c>
      <c r="F13" s="18">
        <v>123297.01</v>
      </c>
      <c r="G13" s="49"/>
      <c r="H13" s="18">
        <f aca="true" t="shared" si="0" ref="H13:H43">F13-E13</f>
        <v>297.00999999999476</v>
      </c>
      <c r="I13" s="5"/>
      <c r="J13" s="18"/>
      <c r="K13" s="1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1.25">
      <c r="A14" s="14" t="s">
        <v>74</v>
      </c>
      <c r="B14" s="6" t="s">
        <v>71</v>
      </c>
      <c r="C14" s="18">
        <v>157000</v>
      </c>
      <c r="D14" s="49"/>
      <c r="E14" s="18">
        <v>117750</v>
      </c>
      <c r="F14" s="18">
        <v>116465.76</v>
      </c>
      <c r="G14" s="49"/>
      <c r="H14" s="18">
        <f t="shared" si="0"/>
        <v>-1284.2400000000052</v>
      </c>
      <c r="I14" s="5"/>
      <c r="J14" s="18"/>
      <c r="K14" s="1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1.25">
      <c r="A15" s="14" t="s">
        <v>96</v>
      </c>
      <c r="B15" s="6" t="s">
        <v>97</v>
      </c>
      <c r="C15" s="18">
        <v>25000</v>
      </c>
      <c r="D15" s="49"/>
      <c r="E15" s="18">
        <v>18750</v>
      </c>
      <c r="F15" s="18">
        <v>18623.97</v>
      </c>
      <c r="G15" s="49"/>
      <c r="H15" s="18">
        <f t="shared" si="0"/>
        <v>-126.02999999999884</v>
      </c>
      <c r="I15" s="5"/>
      <c r="J15" s="18"/>
      <c r="K15" s="1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1.25">
      <c r="A16" s="14" t="s">
        <v>13</v>
      </c>
      <c r="B16" s="6" t="s">
        <v>57</v>
      </c>
      <c r="C16" s="18">
        <v>216000</v>
      </c>
      <c r="D16" s="49"/>
      <c r="E16" s="18">
        <v>162000</v>
      </c>
      <c r="F16" s="18">
        <v>161742.25</v>
      </c>
      <c r="G16" s="49"/>
      <c r="H16" s="18">
        <f t="shared" si="0"/>
        <v>-257.75</v>
      </c>
      <c r="I16" s="5"/>
      <c r="J16" s="18"/>
      <c r="K16" s="1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1.25">
      <c r="A17" s="14" t="s">
        <v>70</v>
      </c>
      <c r="B17" s="6" t="s">
        <v>72</v>
      </c>
      <c r="C17" s="18">
        <v>96000</v>
      </c>
      <c r="D17" s="49"/>
      <c r="E17" s="18">
        <v>72000</v>
      </c>
      <c r="F17" s="18">
        <v>71696.17</v>
      </c>
      <c r="G17" s="49"/>
      <c r="H17" s="18">
        <f t="shared" si="0"/>
        <v>-303.83000000000175</v>
      </c>
      <c r="I17" s="5"/>
      <c r="J17" s="18"/>
      <c r="K17" s="1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1.25">
      <c r="A18" s="14" t="s">
        <v>85</v>
      </c>
      <c r="B18" s="6" t="s">
        <v>84</v>
      </c>
      <c r="C18" s="18">
        <v>52000</v>
      </c>
      <c r="D18" s="49"/>
      <c r="E18" s="18">
        <v>39000</v>
      </c>
      <c r="F18" s="18">
        <v>37854.7</v>
      </c>
      <c r="G18" s="49"/>
      <c r="H18" s="18">
        <f>F18-E18</f>
        <v>-1145.300000000003</v>
      </c>
      <c r="I18" s="5"/>
      <c r="J18" s="18"/>
      <c r="K18" s="1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1.25">
      <c r="A19" s="14" t="s">
        <v>105</v>
      </c>
      <c r="B19" s="6" t="s">
        <v>103</v>
      </c>
      <c r="C19" s="18">
        <v>22000</v>
      </c>
      <c r="D19" s="49"/>
      <c r="E19" s="18">
        <v>16500</v>
      </c>
      <c r="F19" s="18">
        <v>16257.85</v>
      </c>
      <c r="G19" s="49"/>
      <c r="H19" s="18">
        <f>F19-E19</f>
        <v>-242.14999999999964</v>
      </c>
      <c r="I19" s="5"/>
      <c r="J19" s="18"/>
      <c r="K19" s="1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1.25">
      <c r="A20" s="14" t="s">
        <v>92</v>
      </c>
      <c r="B20" s="6" t="s">
        <v>91</v>
      </c>
      <c r="C20" s="18">
        <v>173000</v>
      </c>
      <c r="D20" s="49"/>
      <c r="E20" s="18">
        <v>129750</v>
      </c>
      <c r="F20" s="18">
        <v>133993.69</v>
      </c>
      <c r="G20" s="49"/>
      <c r="H20" s="18">
        <f t="shared" si="0"/>
        <v>4243.690000000002</v>
      </c>
      <c r="I20" s="5"/>
      <c r="J20" s="18"/>
      <c r="K20" s="1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1.25">
      <c r="A21" s="14" t="s">
        <v>9</v>
      </c>
      <c r="B21" s="6" t="s">
        <v>47</v>
      </c>
      <c r="C21" s="18">
        <v>491000</v>
      </c>
      <c r="D21" s="49"/>
      <c r="E21" s="18">
        <v>368250</v>
      </c>
      <c r="F21" s="18">
        <v>363163.53</v>
      </c>
      <c r="G21" s="49"/>
      <c r="H21" s="18">
        <f t="shared" si="0"/>
        <v>-5086.469999999972</v>
      </c>
      <c r="I21" s="5"/>
      <c r="J21" s="18"/>
      <c r="K21" s="1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1.25">
      <c r="A22" s="14" t="s">
        <v>30</v>
      </c>
      <c r="B22" s="6" t="s">
        <v>52</v>
      </c>
      <c r="C22" s="18">
        <v>92000</v>
      </c>
      <c r="D22" s="49"/>
      <c r="E22" s="18">
        <v>69000</v>
      </c>
      <c r="F22" s="18">
        <v>68796.22</v>
      </c>
      <c r="G22" s="49"/>
      <c r="H22" s="18">
        <f t="shared" si="0"/>
        <v>-203.77999999999884</v>
      </c>
      <c r="I22" s="5"/>
      <c r="J22" s="18"/>
      <c r="K22" s="1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1.25">
      <c r="A23" s="14" t="s">
        <v>10</v>
      </c>
      <c r="B23" s="6" t="s">
        <v>53</v>
      </c>
      <c r="C23" s="18">
        <v>406000</v>
      </c>
      <c r="D23" s="49"/>
      <c r="E23" s="18">
        <v>304500</v>
      </c>
      <c r="F23" s="18">
        <v>298505.31</v>
      </c>
      <c r="G23" s="49"/>
      <c r="H23" s="18">
        <f t="shared" si="0"/>
        <v>-5994.690000000002</v>
      </c>
      <c r="I23" s="5"/>
      <c r="J23" s="18"/>
      <c r="K23" s="1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1.25">
      <c r="A24" s="14" t="s">
        <v>44</v>
      </c>
      <c r="B24" s="6" t="s">
        <v>45</v>
      </c>
      <c r="C24" s="18">
        <v>36000</v>
      </c>
      <c r="D24" s="49"/>
      <c r="E24" s="18">
        <v>27000</v>
      </c>
      <c r="F24" s="18">
        <v>23701.63</v>
      </c>
      <c r="G24" s="49"/>
      <c r="H24" s="18">
        <f t="shared" si="0"/>
        <v>-3298.369999999999</v>
      </c>
      <c r="I24" s="5"/>
      <c r="J24" s="18"/>
      <c r="K24" s="1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1.25">
      <c r="A25" s="14" t="s">
        <v>43</v>
      </c>
      <c r="B25" s="6" t="s">
        <v>46</v>
      </c>
      <c r="C25" s="18">
        <v>0</v>
      </c>
      <c r="D25" s="49"/>
      <c r="E25" s="18">
        <v>0</v>
      </c>
      <c r="F25" s="18">
        <v>-4.44</v>
      </c>
      <c r="G25" s="49"/>
      <c r="H25" s="18">
        <f t="shared" si="0"/>
        <v>-4.44</v>
      </c>
      <c r="I25" s="5"/>
      <c r="J25" s="18"/>
      <c r="K25" s="1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1.25">
      <c r="A26" s="14" t="s">
        <v>48</v>
      </c>
      <c r="B26" s="6" t="s">
        <v>50</v>
      </c>
      <c r="C26" s="18">
        <v>186000</v>
      </c>
      <c r="D26" s="49"/>
      <c r="E26" s="18">
        <v>139500</v>
      </c>
      <c r="F26" s="18">
        <v>140475.74</v>
      </c>
      <c r="G26" s="49"/>
      <c r="H26" s="18">
        <f t="shared" si="0"/>
        <v>975.7399999999907</v>
      </c>
      <c r="I26" s="5"/>
      <c r="J26" s="18"/>
      <c r="K26" s="1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1.25">
      <c r="A27" s="14" t="s">
        <v>49</v>
      </c>
      <c r="B27" s="6" t="s">
        <v>51</v>
      </c>
      <c r="C27" s="18">
        <v>375000</v>
      </c>
      <c r="D27" s="49"/>
      <c r="E27" s="18">
        <v>281250</v>
      </c>
      <c r="F27" s="18">
        <v>280937.74</v>
      </c>
      <c r="G27" s="49"/>
      <c r="H27" s="18">
        <f t="shared" si="0"/>
        <v>-312.2600000000093</v>
      </c>
      <c r="I27" s="5"/>
      <c r="J27" s="18"/>
      <c r="K27" s="1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1.25">
      <c r="A28" s="14" t="s">
        <v>80</v>
      </c>
      <c r="B28" s="6" t="s">
        <v>79</v>
      </c>
      <c r="C28" s="18">
        <v>92000</v>
      </c>
      <c r="D28" s="49"/>
      <c r="E28" s="18">
        <v>69000</v>
      </c>
      <c r="F28" s="18">
        <v>69167.3</v>
      </c>
      <c r="G28" s="49"/>
      <c r="H28" s="59">
        <f t="shared" si="0"/>
        <v>167.3000000000029</v>
      </c>
      <c r="I28" s="5"/>
      <c r="J28" s="18"/>
      <c r="K28" s="1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1.25">
      <c r="A29" s="14" t="s">
        <v>75</v>
      </c>
      <c r="B29" s="6" t="s">
        <v>67</v>
      </c>
      <c r="C29" s="18">
        <v>162000</v>
      </c>
      <c r="D29" s="49"/>
      <c r="E29" s="18">
        <v>121500</v>
      </c>
      <c r="F29" s="18">
        <v>120132.74</v>
      </c>
      <c r="G29" s="49"/>
      <c r="H29" s="18">
        <f t="shared" si="0"/>
        <v>-1367.2599999999948</v>
      </c>
      <c r="I29" s="5"/>
      <c r="J29" s="18"/>
      <c r="K29" s="1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1.25">
      <c r="A30" s="14" t="s">
        <v>101</v>
      </c>
      <c r="B30" s="6" t="s">
        <v>102</v>
      </c>
      <c r="C30" s="18">
        <v>32000</v>
      </c>
      <c r="D30" s="49"/>
      <c r="E30" s="18">
        <v>24000</v>
      </c>
      <c r="F30" s="18">
        <v>22683.22</v>
      </c>
      <c r="G30" s="49"/>
      <c r="H30" s="18">
        <f t="shared" si="0"/>
        <v>-1316.7799999999988</v>
      </c>
      <c r="I30" s="5"/>
      <c r="J30" s="18"/>
      <c r="K30" s="1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1.25">
      <c r="A31" s="14" t="s">
        <v>23</v>
      </c>
      <c r="B31" s="6" t="s">
        <v>40</v>
      </c>
      <c r="C31" s="18">
        <v>29000</v>
      </c>
      <c r="D31" s="49"/>
      <c r="E31" s="18">
        <v>21750</v>
      </c>
      <c r="F31" s="18">
        <v>20935.17</v>
      </c>
      <c r="G31" s="49"/>
      <c r="H31" s="18">
        <f t="shared" si="0"/>
        <v>-814.8300000000017</v>
      </c>
      <c r="I31" s="5"/>
      <c r="J31" s="18"/>
      <c r="K31" s="1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1.25">
      <c r="A32" s="14" t="s">
        <v>1</v>
      </c>
      <c r="B32" s="6" t="s">
        <v>34</v>
      </c>
      <c r="C32" s="18">
        <v>31000</v>
      </c>
      <c r="D32" s="49"/>
      <c r="E32" s="18">
        <v>23250</v>
      </c>
      <c r="F32" s="18">
        <v>26813.71</v>
      </c>
      <c r="G32" s="49"/>
      <c r="H32" s="18">
        <f t="shared" si="0"/>
        <v>3563.709999999999</v>
      </c>
      <c r="I32" s="5"/>
      <c r="J32" s="18"/>
      <c r="K32" s="1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1.25">
      <c r="A33" s="14" t="s">
        <v>29</v>
      </c>
      <c r="B33" s="6" t="s">
        <v>54</v>
      </c>
      <c r="C33" s="18">
        <v>106000</v>
      </c>
      <c r="D33" s="49"/>
      <c r="E33" s="18">
        <v>79500</v>
      </c>
      <c r="F33" s="18">
        <v>79374.39</v>
      </c>
      <c r="G33" s="49"/>
      <c r="H33" s="18">
        <f t="shared" si="0"/>
        <v>-125.61000000000058</v>
      </c>
      <c r="I33" s="5"/>
      <c r="J33" s="18"/>
      <c r="K33" s="1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1.25">
      <c r="A34" s="14" t="s">
        <v>6</v>
      </c>
      <c r="B34" s="6" t="s">
        <v>41</v>
      </c>
      <c r="C34" s="18">
        <v>443000</v>
      </c>
      <c r="D34" s="49"/>
      <c r="E34" s="18">
        <v>332250</v>
      </c>
      <c r="F34" s="18">
        <v>330338.03</v>
      </c>
      <c r="G34" s="49"/>
      <c r="H34" s="18">
        <f t="shared" si="0"/>
        <v>-1911.969999999972</v>
      </c>
      <c r="I34" s="5"/>
      <c r="J34" s="18"/>
      <c r="K34" s="1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1.25">
      <c r="A35" s="14" t="s">
        <v>5</v>
      </c>
      <c r="B35" s="6" t="s">
        <v>39</v>
      </c>
      <c r="C35" s="18">
        <v>379000</v>
      </c>
      <c r="D35" s="49"/>
      <c r="E35" s="18">
        <v>284250</v>
      </c>
      <c r="F35" s="18">
        <v>283497.93</v>
      </c>
      <c r="G35" s="49"/>
      <c r="H35" s="18">
        <f t="shared" si="0"/>
        <v>-752.070000000007</v>
      </c>
      <c r="I35" s="5"/>
      <c r="J35" s="18"/>
      <c r="K35" s="1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1.25">
      <c r="A36" s="14" t="s">
        <v>7</v>
      </c>
      <c r="B36" s="6" t="s">
        <v>42</v>
      </c>
      <c r="C36" s="18">
        <v>672000</v>
      </c>
      <c r="D36" s="49"/>
      <c r="E36" s="18">
        <v>504000</v>
      </c>
      <c r="F36" s="18">
        <v>521477.28</v>
      </c>
      <c r="G36" s="49"/>
      <c r="H36" s="18">
        <f t="shared" si="0"/>
        <v>17477.280000000028</v>
      </c>
      <c r="I36" s="5"/>
      <c r="J36" s="18"/>
      <c r="K36" s="1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3" ht="11.25">
      <c r="A37" s="14" t="s">
        <v>106</v>
      </c>
      <c r="B37" s="6" t="s">
        <v>109</v>
      </c>
      <c r="C37" s="18">
        <v>29000</v>
      </c>
      <c r="D37" s="49"/>
      <c r="E37" s="18">
        <v>21750</v>
      </c>
      <c r="F37" s="18">
        <v>18925.58</v>
      </c>
      <c r="G37" s="49"/>
      <c r="H37" s="18">
        <f t="shared" si="0"/>
        <v>-2824.4199999999983</v>
      </c>
      <c r="I37" s="5"/>
      <c r="J37" s="18"/>
      <c r="K37" s="1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9" ht="11.25">
      <c r="A38" s="14" t="s">
        <v>2</v>
      </c>
      <c r="B38" s="6" t="s">
        <v>35</v>
      </c>
      <c r="C38" s="18">
        <v>485000</v>
      </c>
      <c r="D38" s="49"/>
      <c r="E38" s="18">
        <v>363750</v>
      </c>
      <c r="F38" s="18">
        <v>370354.31</v>
      </c>
      <c r="G38" s="49"/>
      <c r="H38" s="18">
        <f t="shared" si="0"/>
        <v>6604.309999999998</v>
      </c>
      <c r="I38" s="5"/>
      <c r="J38" s="18"/>
      <c r="K38" s="1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1.25">
      <c r="A39" s="14" t="s">
        <v>3</v>
      </c>
      <c r="B39" s="6" t="s">
        <v>36</v>
      </c>
      <c r="C39" s="18">
        <v>137000</v>
      </c>
      <c r="D39" s="49"/>
      <c r="E39" s="18">
        <v>102750</v>
      </c>
      <c r="F39" s="18">
        <v>101423.69</v>
      </c>
      <c r="G39" s="49"/>
      <c r="H39" s="18">
        <f t="shared" si="0"/>
        <v>-1326.3099999999977</v>
      </c>
      <c r="I39" s="5"/>
      <c r="J39" s="18"/>
      <c r="K39" s="1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1.25">
      <c r="A40" s="14" t="s">
        <v>32</v>
      </c>
      <c r="B40" s="6" t="s">
        <v>37</v>
      </c>
      <c r="C40" s="18">
        <v>113000</v>
      </c>
      <c r="D40" s="49"/>
      <c r="E40" s="18">
        <v>84750</v>
      </c>
      <c r="F40" s="18">
        <v>90494.05</v>
      </c>
      <c r="G40" s="49"/>
      <c r="H40" s="18">
        <f t="shared" si="0"/>
        <v>5744.050000000003</v>
      </c>
      <c r="I40" s="5"/>
      <c r="J40" s="18"/>
      <c r="K40" s="1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1.25">
      <c r="A41" s="14" t="s">
        <v>4</v>
      </c>
      <c r="B41" s="6" t="s">
        <v>38</v>
      </c>
      <c r="C41" s="18">
        <v>243000</v>
      </c>
      <c r="D41" s="49"/>
      <c r="E41" s="18">
        <v>182250</v>
      </c>
      <c r="F41" s="18">
        <v>177304.66</v>
      </c>
      <c r="G41" s="49"/>
      <c r="H41" s="18">
        <f t="shared" si="0"/>
        <v>-4945.3399999999965</v>
      </c>
      <c r="I41" s="5"/>
      <c r="J41" s="18"/>
      <c r="K41" s="1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1.25">
      <c r="A42" s="14" t="s">
        <v>12</v>
      </c>
      <c r="B42" s="6" t="s">
        <v>56</v>
      </c>
      <c r="C42" s="18">
        <v>119000</v>
      </c>
      <c r="D42" s="49"/>
      <c r="E42" s="18">
        <v>89250</v>
      </c>
      <c r="F42" s="18">
        <v>88547.09</v>
      </c>
      <c r="G42" s="49"/>
      <c r="H42" s="18">
        <f t="shared" si="0"/>
        <v>-702.9100000000035</v>
      </c>
      <c r="I42" s="5"/>
      <c r="J42" s="18"/>
      <c r="K42" s="1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s="9" customFormat="1" ht="11.25">
      <c r="A43" s="14" t="s">
        <v>15</v>
      </c>
      <c r="B43" s="17" t="s">
        <v>59</v>
      </c>
      <c r="C43" s="18">
        <v>88000</v>
      </c>
      <c r="D43" s="49"/>
      <c r="E43" s="18">
        <v>66000</v>
      </c>
      <c r="F43" s="18">
        <v>62533.8</v>
      </c>
      <c r="G43" s="49"/>
      <c r="H43" s="18">
        <f t="shared" si="0"/>
        <v>-3466.199999999997</v>
      </c>
      <c r="I43" s="8"/>
      <c r="J43" s="62"/>
      <c r="K43" s="6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s="9" customFormat="1" ht="11.25">
      <c r="A44" s="14" t="s">
        <v>11</v>
      </c>
      <c r="B44" s="6" t="s">
        <v>55</v>
      </c>
      <c r="C44" s="18">
        <v>173000</v>
      </c>
      <c r="D44" s="49"/>
      <c r="E44" s="18">
        <v>129750</v>
      </c>
      <c r="F44" s="18">
        <v>133062.52</v>
      </c>
      <c r="G44" s="49"/>
      <c r="H44" s="18">
        <f>F44-E44</f>
        <v>3312.5199999999895</v>
      </c>
      <c r="I44" s="8"/>
      <c r="J44" s="62"/>
      <c r="K44" s="6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1.25">
      <c r="A45" s="14"/>
      <c r="B45" s="6"/>
      <c r="C45" s="18"/>
      <c r="D45" s="49"/>
      <c r="E45" s="5"/>
      <c r="F45" s="5"/>
      <c r="G45" s="49"/>
      <c r="H45" s="5"/>
      <c r="I45" s="5"/>
      <c r="J45" s="18"/>
      <c r="K45" s="1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s="9" customFormat="1" ht="12" thickBot="1">
      <c r="A46" s="23" t="s">
        <v>24</v>
      </c>
      <c r="B46" s="16"/>
      <c r="C46" s="24">
        <f>SUM(C12:C44)</f>
        <v>6207000</v>
      </c>
      <c r="D46" s="50"/>
      <c r="E46" s="24">
        <f>SUM(E12:E44)</f>
        <v>4655250</v>
      </c>
      <c r="F46" s="24">
        <f>SUM(F12:F44)</f>
        <v>4657359.029999999</v>
      </c>
      <c r="G46" s="50"/>
      <c r="H46" s="24">
        <f>SUM(H12:H44)</f>
        <v>2109.0300000000425</v>
      </c>
      <c r="I46" s="8"/>
      <c r="J46" s="62"/>
      <c r="K46" s="6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s="9" customFormat="1" ht="11.25">
      <c r="A47" s="14"/>
      <c r="B47" s="17"/>
      <c r="C47" s="22"/>
      <c r="D47" s="51"/>
      <c r="E47" s="8"/>
      <c r="F47" s="8"/>
      <c r="G47" s="51"/>
      <c r="H47" s="8"/>
      <c r="I47" s="8"/>
      <c r="J47" s="62"/>
      <c r="K47" s="6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s="9" customFormat="1" ht="11.25">
      <c r="A48" s="23" t="s">
        <v>16</v>
      </c>
      <c r="B48" s="17"/>
      <c r="C48" s="22"/>
      <c r="D48" s="51"/>
      <c r="E48" s="8"/>
      <c r="F48" s="8"/>
      <c r="G48" s="51"/>
      <c r="H48" s="8"/>
      <c r="I48" s="8"/>
      <c r="J48" s="62"/>
      <c r="K48" s="6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1.25">
      <c r="A49" s="14" t="s">
        <v>21</v>
      </c>
      <c r="B49" s="6" t="s">
        <v>65</v>
      </c>
      <c r="C49" s="18">
        <v>835000</v>
      </c>
      <c r="D49" s="49"/>
      <c r="E49" s="18">
        <v>626250</v>
      </c>
      <c r="F49" s="18">
        <v>629528.74</v>
      </c>
      <c r="G49" s="49"/>
      <c r="H49" s="18">
        <f aca="true" t="shared" si="1" ref="H49:H56">F49-E49</f>
        <v>3278.7399999999907</v>
      </c>
      <c r="I49" s="5"/>
      <c r="J49" s="18"/>
      <c r="K49" s="1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1.25">
      <c r="A50" s="14" t="s">
        <v>66</v>
      </c>
      <c r="B50" s="6" t="s">
        <v>68</v>
      </c>
      <c r="C50" s="18">
        <v>0</v>
      </c>
      <c r="D50" s="49"/>
      <c r="E50" s="18">
        <v>0</v>
      </c>
      <c r="F50" s="18">
        <v>70.54</v>
      </c>
      <c r="G50" s="49"/>
      <c r="H50" s="18">
        <f t="shared" si="1"/>
        <v>70.54</v>
      </c>
      <c r="I50" s="5"/>
      <c r="J50" s="18"/>
      <c r="K50" s="1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1.25">
      <c r="A51" s="14" t="s">
        <v>18</v>
      </c>
      <c r="B51" s="6" t="s">
        <v>62</v>
      </c>
      <c r="C51" s="18">
        <v>460000</v>
      </c>
      <c r="D51" s="49"/>
      <c r="E51" s="18">
        <v>345000</v>
      </c>
      <c r="F51" s="18">
        <v>344124.94</v>
      </c>
      <c r="G51" s="49"/>
      <c r="H51" s="18">
        <f t="shared" si="1"/>
        <v>-875.0599999999977</v>
      </c>
      <c r="I51" s="5"/>
      <c r="J51" s="18"/>
      <c r="K51" s="1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1.25">
      <c r="A52" s="14" t="s">
        <v>20</v>
      </c>
      <c r="B52" s="6" t="s">
        <v>64</v>
      </c>
      <c r="C52" s="18">
        <v>142000</v>
      </c>
      <c r="D52" s="49"/>
      <c r="E52" s="18">
        <v>106500</v>
      </c>
      <c r="F52" s="18">
        <v>106229.95</v>
      </c>
      <c r="G52" s="49"/>
      <c r="H52" s="18">
        <f t="shared" si="1"/>
        <v>-270.0500000000029</v>
      </c>
      <c r="I52" s="5"/>
      <c r="J52" s="18"/>
      <c r="K52" s="1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1.25">
      <c r="A53" s="14" t="s">
        <v>98</v>
      </c>
      <c r="B53" s="6" t="s">
        <v>99</v>
      </c>
      <c r="C53" s="18">
        <v>89000</v>
      </c>
      <c r="D53" s="49"/>
      <c r="E53" s="18">
        <v>66750</v>
      </c>
      <c r="F53" s="18">
        <v>66876.67</v>
      </c>
      <c r="G53" s="49"/>
      <c r="H53" s="18">
        <f t="shared" si="1"/>
        <v>126.66999999999825</v>
      </c>
      <c r="I53" s="5"/>
      <c r="J53" s="18"/>
      <c r="K53" s="1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1.25">
      <c r="A54" s="14" t="s">
        <v>19</v>
      </c>
      <c r="B54" s="6" t="s">
        <v>63</v>
      </c>
      <c r="C54" s="18">
        <v>349000</v>
      </c>
      <c r="D54" s="49"/>
      <c r="E54" s="18">
        <v>261750</v>
      </c>
      <c r="F54" s="18">
        <v>244103.46</v>
      </c>
      <c r="G54" s="49"/>
      <c r="H54" s="18">
        <f t="shared" si="1"/>
        <v>-17646.540000000008</v>
      </c>
      <c r="I54" s="5"/>
      <c r="J54" s="18"/>
      <c r="K54" s="1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1.25">
      <c r="A55" s="14" t="s">
        <v>17</v>
      </c>
      <c r="B55" s="6" t="s">
        <v>61</v>
      </c>
      <c r="C55" s="18">
        <v>172000</v>
      </c>
      <c r="D55" s="49"/>
      <c r="E55" s="18">
        <v>129000</v>
      </c>
      <c r="F55" s="18">
        <v>125252.66</v>
      </c>
      <c r="G55" s="49"/>
      <c r="H55" s="18">
        <f t="shared" si="1"/>
        <v>-3747.3399999999965</v>
      </c>
      <c r="I55" s="5"/>
      <c r="J55" s="18"/>
      <c r="K55" s="1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1.25">
      <c r="A56" s="14" t="s">
        <v>31</v>
      </c>
      <c r="B56" s="6" t="s">
        <v>60</v>
      </c>
      <c r="C56" s="18">
        <v>435000</v>
      </c>
      <c r="D56" s="49"/>
      <c r="E56" s="18">
        <v>326250</v>
      </c>
      <c r="F56" s="18">
        <v>325315.21</v>
      </c>
      <c r="G56" s="49"/>
      <c r="H56" s="18">
        <f t="shared" si="1"/>
        <v>-934.789999999979</v>
      </c>
      <c r="I56" s="5"/>
      <c r="J56" s="18"/>
      <c r="K56" s="1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1.25">
      <c r="A57" s="14"/>
      <c r="B57" s="6"/>
      <c r="C57" s="18"/>
      <c r="D57" s="49"/>
      <c r="E57" s="5"/>
      <c r="F57" s="5"/>
      <c r="G57" s="49"/>
      <c r="H57" s="5"/>
      <c r="I57" s="5"/>
      <c r="J57" s="18"/>
      <c r="K57" s="1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2" thickBot="1">
      <c r="A58" s="23" t="s">
        <v>25</v>
      </c>
      <c r="B58" s="6"/>
      <c r="C58" s="24">
        <f>SUM(C49:C56)</f>
        <v>2482000</v>
      </c>
      <c r="D58" s="50"/>
      <c r="E58" s="24">
        <f>SUM(E49:E56)</f>
        <v>1861500</v>
      </c>
      <c r="F58" s="24">
        <f>SUM(F49:F56)</f>
        <v>1841502.1699999997</v>
      </c>
      <c r="G58" s="50"/>
      <c r="H58" s="24">
        <f>SUM(H49:H56)</f>
        <v>-19997.829999999994</v>
      </c>
      <c r="I58" s="5"/>
      <c r="J58" s="18"/>
      <c r="K58" s="1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2" thickBot="1">
      <c r="A59" s="14"/>
      <c r="B59" s="6"/>
      <c r="C59" s="18"/>
      <c r="D59" s="49"/>
      <c r="E59" s="5"/>
      <c r="F59" s="5"/>
      <c r="G59" s="49"/>
      <c r="H59" s="5"/>
      <c r="I59" s="5"/>
      <c r="J59" s="18"/>
      <c r="K59" s="1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2" thickBot="1">
      <c r="A60" s="23" t="s">
        <v>81</v>
      </c>
      <c r="B60" s="6"/>
      <c r="C60" s="38">
        <f>C46+C58</f>
        <v>8689000</v>
      </c>
      <c r="D60" s="50"/>
      <c r="E60" s="42">
        <f>E46+E58</f>
        <v>6516750</v>
      </c>
      <c r="F60" s="25">
        <f>F46+F58</f>
        <v>6498861.199999999</v>
      </c>
      <c r="G60" s="50"/>
      <c r="H60" s="25">
        <f>H46+H58</f>
        <v>-17888.799999999952</v>
      </c>
      <c r="I60" s="5"/>
      <c r="J60" s="18"/>
      <c r="K60" s="18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1.25">
      <c r="A61" s="14"/>
      <c r="B61" s="6"/>
      <c r="C61" s="18"/>
      <c r="D61" s="49"/>
      <c r="E61" s="5"/>
      <c r="F61" s="5"/>
      <c r="G61" s="49"/>
      <c r="H61" s="5"/>
      <c r="I61" s="5"/>
      <c r="J61" s="18"/>
      <c r="K61" s="18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2" thickBot="1">
      <c r="A62" s="14"/>
      <c r="B62" s="6"/>
      <c r="C62" s="18"/>
      <c r="D62" s="49"/>
      <c r="E62" s="5"/>
      <c r="F62" s="5"/>
      <c r="G62" s="49"/>
      <c r="H62" s="5"/>
      <c r="I62" s="5"/>
      <c r="J62" s="18"/>
      <c r="K62" s="18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s="30" customFormat="1" ht="12" thickBot="1">
      <c r="A63" s="15" t="s">
        <v>87</v>
      </c>
      <c r="B63" s="1"/>
      <c r="C63" s="54">
        <f>SUM(C60:C62)</f>
        <v>8689000</v>
      </c>
      <c r="D63" s="49"/>
      <c r="E63" s="54">
        <f>SUM(E60:E62)</f>
        <v>6516750</v>
      </c>
      <c r="F63" s="54">
        <f>SUM(F60:F62)</f>
        <v>6498861.199999999</v>
      </c>
      <c r="G63" s="49"/>
      <c r="H63" s="54">
        <f>SUM(H60:H62)</f>
        <v>-17888.799999999952</v>
      </c>
      <c r="I63" s="53"/>
      <c r="J63" s="64"/>
      <c r="K63" s="64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1:29" ht="11.25">
      <c r="A64" s="14"/>
      <c r="B64" s="6"/>
      <c r="C64" s="18"/>
      <c r="D64" s="49"/>
      <c r="E64" s="5"/>
      <c r="F64" s="5"/>
      <c r="G64" s="49"/>
      <c r="H64" s="5"/>
      <c r="I64" s="5"/>
      <c r="J64" s="18"/>
      <c r="K64" s="18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1.25">
      <c r="A65" s="29" t="s">
        <v>26</v>
      </c>
      <c r="B65" s="6"/>
      <c r="C65" s="18"/>
      <c r="D65" s="49"/>
      <c r="E65" s="5"/>
      <c r="F65" s="5"/>
      <c r="G65" s="49"/>
      <c r="H65" s="5"/>
      <c r="I65" s="5"/>
      <c r="J65" s="18"/>
      <c r="K65" s="18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1.25">
      <c r="A66" s="14" t="s">
        <v>93</v>
      </c>
      <c r="B66" s="6"/>
      <c r="C66" s="18">
        <v>60000</v>
      </c>
      <c r="D66" s="49"/>
      <c r="E66" s="18">
        <v>45000</v>
      </c>
      <c r="F66" s="18">
        <v>44710</v>
      </c>
      <c r="G66" s="49"/>
      <c r="H66" s="18">
        <f aca="true" t="shared" si="2" ref="H66:H72">F66-E66</f>
        <v>-290</v>
      </c>
      <c r="I66" s="5"/>
      <c r="J66" s="18"/>
      <c r="K66" s="18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1.25">
      <c r="A67" s="14" t="s">
        <v>94</v>
      </c>
      <c r="B67" s="6"/>
      <c r="C67" s="18">
        <v>100000</v>
      </c>
      <c r="D67" s="49"/>
      <c r="E67" s="18">
        <v>75000</v>
      </c>
      <c r="F67" s="18">
        <v>68600</v>
      </c>
      <c r="G67" s="49"/>
      <c r="H67" s="18">
        <f t="shared" si="2"/>
        <v>-6400</v>
      </c>
      <c r="I67" s="5"/>
      <c r="J67" s="18"/>
      <c r="K67" s="18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1.25">
      <c r="A68" s="14" t="s">
        <v>18</v>
      </c>
      <c r="B68" s="6"/>
      <c r="C68" s="18">
        <v>171000</v>
      </c>
      <c r="D68" s="49"/>
      <c r="E68" s="18">
        <v>128250</v>
      </c>
      <c r="F68" s="18">
        <v>108000</v>
      </c>
      <c r="G68" s="49"/>
      <c r="H68" s="18">
        <f t="shared" si="2"/>
        <v>-20250</v>
      </c>
      <c r="I68" s="5"/>
      <c r="J68" s="18"/>
      <c r="K68" s="18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1.25">
      <c r="A69" s="14" t="s">
        <v>95</v>
      </c>
      <c r="B69" s="6"/>
      <c r="C69" s="18">
        <v>0</v>
      </c>
      <c r="D69" s="52"/>
      <c r="E69" s="18">
        <v>0</v>
      </c>
      <c r="F69" s="18">
        <v>12300</v>
      </c>
      <c r="G69" s="52"/>
      <c r="H69" s="18">
        <f t="shared" si="2"/>
        <v>12300</v>
      </c>
      <c r="I69" s="5"/>
      <c r="J69" s="18"/>
      <c r="K69" s="1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1.25">
      <c r="A70" s="14" t="s">
        <v>75</v>
      </c>
      <c r="B70" s="6"/>
      <c r="C70" s="18">
        <v>10000</v>
      </c>
      <c r="D70" s="49"/>
      <c r="E70" s="18">
        <v>7500</v>
      </c>
      <c r="F70" s="18">
        <v>8200</v>
      </c>
      <c r="G70" s="49"/>
      <c r="H70" s="18">
        <f t="shared" si="2"/>
        <v>700</v>
      </c>
      <c r="I70" s="5"/>
      <c r="J70" s="18"/>
      <c r="K70" s="1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1.25">
      <c r="A71" s="14" t="s">
        <v>104</v>
      </c>
      <c r="B71" s="6"/>
      <c r="C71" s="18">
        <v>30000</v>
      </c>
      <c r="D71" s="49"/>
      <c r="E71" s="18">
        <v>22500</v>
      </c>
      <c r="F71" s="18">
        <v>15630</v>
      </c>
      <c r="G71" s="49"/>
      <c r="H71" s="18">
        <f t="shared" si="2"/>
        <v>-6870</v>
      </c>
      <c r="I71" s="5"/>
      <c r="J71" s="18"/>
      <c r="K71" s="18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1.25">
      <c r="A72" s="14" t="s">
        <v>27</v>
      </c>
      <c r="B72" s="6"/>
      <c r="C72" s="18">
        <v>12000</v>
      </c>
      <c r="D72" s="49"/>
      <c r="E72" s="18">
        <v>9000</v>
      </c>
      <c r="F72" s="18">
        <v>16830</v>
      </c>
      <c r="G72" s="49"/>
      <c r="H72" s="18">
        <f t="shared" si="2"/>
        <v>7830</v>
      </c>
      <c r="I72" s="5"/>
      <c r="J72" s="18"/>
      <c r="K72" s="18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2" thickBot="1">
      <c r="A73" s="14"/>
      <c r="B73" s="6"/>
      <c r="C73" s="18"/>
      <c r="D73" s="49"/>
      <c r="E73" s="5"/>
      <c r="F73" s="5"/>
      <c r="G73" s="49"/>
      <c r="H73" s="5"/>
      <c r="I73" s="5"/>
      <c r="J73" s="18"/>
      <c r="K73" s="1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2" thickBot="1">
      <c r="A74" s="23" t="s">
        <v>28</v>
      </c>
      <c r="B74" s="6"/>
      <c r="C74" s="39">
        <f>SUM(C66:C73)</f>
        <v>383000</v>
      </c>
      <c r="D74" s="52"/>
      <c r="E74" s="43">
        <f>SUM(E66:E73)</f>
        <v>287250</v>
      </c>
      <c r="F74" s="43">
        <f>SUM(F66:F73)</f>
        <v>274270</v>
      </c>
      <c r="G74" s="52"/>
      <c r="H74" s="43">
        <f>SUM(H66:H73)</f>
        <v>-12980</v>
      </c>
      <c r="I74" s="5"/>
      <c r="J74" s="18"/>
      <c r="K74" s="18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1.25">
      <c r="A75" s="14"/>
      <c r="B75" s="6"/>
      <c r="C75" s="18"/>
      <c r="D75" s="52"/>
      <c r="E75" s="5"/>
      <c r="F75" s="5"/>
      <c r="G75" s="52"/>
      <c r="H75" s="5"/>
      <c r="I75" s="5"/>
      <c r="J75" s="18"/>
      <c r="K75" s="18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1.25">
      <c r="A76" s="29" t="s">
        <v>88</v>
      </c>
      <c r="B76" s="6"/>
      <c r="C76" s="18"/>
      <c r="D76" s="52"/>
      <c r="E76" s="5"/>
      <c r="F76" s="5"/>
      <c r="G76" s="52"/>
      <c r="H76" s="5"/>
      <c r="I76" s="5"/>
      <c r="J76" s="18"/>
      <c r="K76" s="18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1.25">
      <c r="A77" s="14" t="s">
        <v>93</v>
      </c>
      <c r="B77" s="6"/>
      <c r="C77" s="18">
        <v>63000</v>
      </c>
      <c r="D77" s="52"/>
      <c r="E77" s="18">
        <v>47250</v>
      </c>
      <c r="F77" s="18">
        <v>47920</v>
      </c>
      <c r="G77" s="52"/>
      <c r="H77" s="18">
        <f>F77-E77</f>
        <v>670</v>
      </c>
      <c r="I77" s="5"/>
      <c r="J77" s="18"/>
      <c r="K77" s="18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1.25">
      <c r="A78" s="14" t="s">
        <v>110</v>
      </c>
      <c r="B78" s="6"/>
      <c r="C78" s="18">
        <v>0</v>
      </c>
      <c r="D78" s="52"/>
      <c r="E78" s="18">
        <v>0</v>
      </c>
      <c r="F78" s="18">
        <v>4270</v>
      </c>
      <c r="G78" s="52"/>
      <c r="H78" s="18">
        <f>F78-E78</f>
        <v>4270</v>
      </c>
      <c r="I78" s="5"/>
      <c r="J78" s="18"/>
      <c r="K78" s="18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1.25">
      <c r="A79" s="14" t="s">
        <v>85</v>
      </c>
      <c r="B79" s="6"/>
      <c r="C79" s="18">
        <v>164000</v>
      </c>
      <c r="D79" s="52"/>
      <c r="E79" s="18">
        <v>123000</v>
      </c>
      <c r="F79" s="18">
        <v>114530</v>
      </c>
      <c r="G79" s="52"/>
      <c r="H79" s="18">
        <f>F79-E79</f>
        <v>-8470</v>
      </c>
      <c r="I79" s="5"/>
      <c r="J79" s="18"/>
      <c r="K79" s="1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1.25">
      <c r="A80" s="14" t="s">
        <v>8</v>
      </c>
      <c r="B80" s="6"/>
      <c r="C80" s="18">
        <v>14000</v>
      </c>
      <c r="D80" s="52"/>
      <c r="E80" s="18">
        <v>10500</v>
      </c>
      <c r="F80" s="18">
        <v>14220</v>
      </c>
      <c r="G80" s="52"/>
      <c r="H80" s="18">
        <f>F80-E80</f>
        <v>3720</v>
      </c>
      <c r="I80" s="5"/>
      <c r="J80" s="18"/>
      <c r="K80" s="18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1.25">
      <c r="A81" s="14" t="s">
        <v>75</v>
      </c>
      <c r="B81" s="6"/>
      <c r="C81" s="18">
        <v>163000</v>
      </c>
      <c r="D81" s="52"/>
      <c r="E81" s="18">
        <v>122250</v>
      </c>
      <c r="F81" s="18">
        <v>116900</v>
      </c>
      <c r="G81" s="52"/>
      <c r="H81" s="18">
        <f>F81-E81</f>
        <v>-5350</v>
      </c>
      <c r="I81" s="5"/>
      <c r="J81" s="18"/>
      <c r="K81" s="18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2" thickBot="1">
      <c r="A82" s="14"/>
      <c r="B82" s="6"/>
      <c r="C82" s="18"/>
      <c r="D82" s="52"/>
      <c r="E82" s="5"/>
      <c r="F82" s="5"/>
      <c r="G82" s="52"/>
      <c r="H82" s="5"/>
      <c r="I82" s="5"/>
      <c r="J82" s="18"/>
      <c r="K82" s="18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s="30" customFormat="1" ht="12" thickBot="1">
      <c r="A83" s="15" t="s">
        <v>83</v>
      </c>
      <c r="B83" s="1"/>
      <c r="C83" s="54">
        <f>SUM(C77:C82)</f>
        <v>404000</v>
      </c>
      <c r="D83" s="58"/>
      <c r="E83" s="54">
        <f>SUM(E77:E82)</f>
        <v>303000</v>
      </c>
      <c r="F83" s="54">
        <f>SUM(F77:F82)</f>
        <v>297840</v>
      </c>
      <c r="G83" s="58"/>
      <c r="H83" s="54">
        <f>SUM(H77:H82)</f>
        <v>-5160</v>
      </c>
      <c r="I83" s="53"/>
      <c r="J83" s="64"/>
      <c r="K83" s="64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</row>
    <row r="84" spans="1:29" ht="11.25">
      <c r="A84" s="14"/>
      <c r="B84" s="6"/>
      <c r="C84" s="18"/>
      <c r="D84" s="52"/>
      <c r="E84" s="5"/>
      <c r="F84" s="5"/>
      <c r="G84" s="52"/>
      <c r="H84" s="5"/>
      <c r="I84" s="5"/>
      <c r="J84" s="18"/>
      <c r="K84" s="18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1.25">
      <c r="A85" s="29" t="s">
        <v>89</v>
      </c>
      <c r="B85" s="6"/>
      <c r="C85" s="18"/>
      <c r="D85" s="52"/>
      <c r="E85" s="5"/>
      <c r="F85" s="5"/>
      <c r="G85" s="52"/>
      <c r="H85" s="5"/>
      <c r="I85" s="5"/>
      <c r="J85" s="18"/>
      <c r="K85" s="18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1.25">
      <c r="A86" s="14" t="s">
        <v>27</v>
      </c>
      <c r="B86" s="6"/>
      <c r="C86" s="18">
        <v>90000</v>
      </c>
      <c r="D86" s="52"/>
      <c r="E86" s="5">
        <v>67500</v>
      </c>
      <c r="F86" s="5">
        <v>71660</v>
      </c>
      <c r="G86" s="52"/>
      <c r="H86" s="18">
        <f>F86-E86</f>
        <v>4160</v>
      </c>
      <c r="I86" s="5"/>
      <c r="J86" s="18"/>
      <c r="K86" s="18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2" thickBot="1">
      <c r="A87" s="14"/>
      <c r="B87" s="6"/>
      <c r="C87" s="18"/>
      <c r="D87" s="52"/>
      <c r="E87" s="5"/>
      <c r="F87" s="5"/>
      <c r="G87" s="52"/>
      <c r="H87" s="5"/>
      <c r="I87" s="5"/>
      <c r="J87" s="18"/>
      <c r="K87" s="18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s="30" customFormat="1" ht="12" thickBot="1">
      <c r="A88" s="15" t="s">
        <v>82</v>
      </c>
      <c r="B88" s="1"/>
      <c r="C88" s="54">
        <f>SUM(C86:C87)</f>
        <v>90000</v>
      </c>
      <c r="D88" s="58"/>
      <c r="E88" s="54">
        <f>SUM(E86:E87)</f>
        <v>67500</v>
      </c>
      <c r="F88" s="54">
        <f>SUM(F86:F87)</f>
        <v>71660</v>
      </c>
      <c r="G88" s="58"/>
      <c r="H88" s="54">
        <f>SUM(H86:H87)</f>
        <v>4160</v>
      </c>
      <c r="I88" s="53"/>
      <c r="J88" s="64"/>
      <c r="K88" s="64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</row>
    <row r="89" spans="1:29" ht="11.25">
      <c r="A89" s="14"/>
      <c r="B89" s="6"/>
      <c r="C89" s="18"/>
      <c r="D89" s="52"/>
      <c r="E89" s="5"/>
      <c r="F89" s="5"/>
      <c r="G89" s="52"/>
      <c r="H89" s="5"/>
      <c r="I89" s="5"/>
      <c r="J89" s="18"/>
      <c r="K89" s="18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2" thickBot="1">
      <c r="A90" s="14"/>
      <c r="B90" s="6"/>
      <c r="C90" s="18"/>
      <c r="D90" s="52"/>
      <c r="E90" s="5"/>
      <c r="F90" s="5"/>
      <c r="G90" s="52"/>
      <c r="H90" s="5"/>
      <c r="I90" s="5"/>
      <c r="J90" s="18"/>
      <c r="K90" s="18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s="31" customFormat="1" ht="16.5" thickBot="1">
      <c r="A91" s="55" t="s">
        <v>90</v>
      </c>
      <c r="B91" s="56"/>
      <c r="C91" s="34">
        <f>C63+C74+C83+C88</f>
        <v>9566000</v>
      </c>
      <c r="D91" s="52"/>
      <c r="E91" s="34">
        <f>E63+E74+E83+E88</f>
        <v>7174500</v>
      </c>
      <c r="F91" s="34">
        <f>F63+F74+F83+F88</f>
        <v>7142631.199999999</v>
      </c>
      <c r="G91" s="52"/>
      <c r="H91" s="34">
        <f>H63+H74+H83+H88</f>
        <v>-31868.799999999952</v>
      </c>
      <c r="I91" s="57"/>
      <c r="J91" s="65"/>
      <c r="K91" s="65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</row>
    <row r="92" spans="1:29" ht="11.25">
      <c r="A92" s="14"/>
      <c r="B92" s="6"/>
      <c r="C92" s="18"/>
      <c r="E92" s="5"/>
      <c r="F92" s="5"/>
      <c r="H92" s="5"/>
      <c r="I92" s="5"/>
      <c r="J92" s="18"/>
      <c r="K92" s="18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1.25">
      <c r="A93" s="14"/>
      <c r="B93" s="6"/>
      <c r="C93" s="18"/>
      <c r="E93" s="5"/>
      <c r="F93" s="5"/>
      <c r="H93" s="5"/>
      <c r="I93" s="5"/>
      <c r="J93" s="18"/>
      <c r="K93" s="18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1.25">
      <c r="A94" s="14"/>
      <c r="B94" s="6"/>
      <c r="C94" s="18"/>
      <c r="E94" s="5"/>
      <c r="F94" s="5"/>
      <c r="H94" s="5"/>
      <c r="I94" s="5"/>
      <c r="J94" s="18"/>
      <c r="K94" s="18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1.25">
      <c r="A95" s="14"/>
      <c r="B95" s="6"/>
      <c r="C95" s="18"/>
      <c r="E95" s="5"/>
      <c r="F95" s="5"/>
      <c r="H95" s="5"/>
      <c r="I95" s="5"/>
      <c r="J95" s="18"/>
      <c r="K95" s="18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1.25">
      <c r="A96" s="14"/>
      <c r="B96" s="6"/>
      <c r="C96" s="18"/>
      <c r="E96" s="5"/>
      <c r="F96" s="5"/>
      <c r="H96" s="5"/>
      <c r="I96" s="5"/>
      <c r="J96" s="18"/>
      <c r="K96" s="18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1.25">
      <c r="A97" s="14"/>
      <c r="B97" s="6"/>
      <c r="C97" s="18"/>
      <c r="E97" s="5"/>
      <c r="F97" s="5"/>
      <c r="H97" s="5"/>
      <c r="I97" s="5"/>
      <c r="J97" s="18"/>
      <c r="K97" s="18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1.25">
      <c r="A98" s="14"/>
      <c r="B98" s="6"/>
      <c r="C98" s="18"/>
      <c r="E98" s="5"/>
      <c r="F98" s="5"/>
      <c r="H98" s="5"/>
      <c r="I98" s="5"/>
      <c r="J98" s="18"/>
      <c r="K98" s="18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1.25">
      <c r="A99" s="14"/>
      <c r="B99" s="6"/>
      <c r="C99" s="18"/>
      <c r="E99" s="5"/>
      <c r="F99" s="5"/>
      <c r="H99" s="5"/>
      <c r="I99" s="5"/>
      <c r="J99" s="18"/>
      <c r="K99" s="18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1.25">
      <c r="A100" s="14"/>
      <c r="B100" s="6"/>
      <c r="C100" s="18"/>
      <c r="E100" s="5"/>
      <c r="F100" s="5"/>
      <c r="H100" s="5"/>
      <c r="I100" s="5"/>
      <c r="J100" s="18"/>
      <c r="K100" s="18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1.25">
      <c r="A101" s="14"/>
      <c r="B101" s="6"/>
      <c r="C101" s="18"/>
      <c r="E101" s="5"/>
      <c r="F101" s="5"/>
      <c r="H101" s="5"/>
      <c r="I101" s="5"/>
      <c r="J101" s="18"/>
      <c r="K101" s="18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1.25">
      <c r="A102" s="14"/>
      <c r="B102" s="6"/>
      <c r="C102" s="18"/>
      <c r="E102" s="5"/>
      <c r="F102" s="5"/>
      <c r="H102" s="5"/>
      <c r="I102" s="5"/>
      <c r="J102" s="18"/>
      <c r="K102" s="18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1.25">
      <c r="A103" s="14"/>
      <c r="B103" s="6"/>
      <c r="C103" s="18"/>
      <c r="E103" s="5"/>
      <c r="F103" s="5"/>
      <c r="H103" s="5"/>
      <c r="I103" s="5"/>
      <c r="J103" s="18"/>
      <c r="K103" s="18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1.25">
      <c r="A104" s="14"/>
      <c r="B104" s="6"/>
      <c r="C104" s="18"/>
      <c r="E104" s="5"/>
      <c r="F104" s="5"/>
      <c r="H104" s="5"/>
      <c r="I104" s="5"/>
      <c r="J104" s="18"/>
      <c r="K104" s="18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1.25">
      <c r="A105" s="14"/>
      <c r="B105" s="6"/>
      <c r="C105" s="18"/>
      <c r="E105" s="5"/>
      <c r="F105" s="5"/>
      <c r="H105" s="5"/>
      <c r="I105" s="5"/>
      <c r="J105" s="18"/>
      <c r="K105" s="18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1.25">
      <c r="A106" s="14"/>
      <c r="B106" s="6"/>
      <c r="C106" s="18"/>
      <c r="E106" s="5"/>
      <c r="F106" s="5"/>
      <c r="H106" s="5"/>
      <c r="I106" s="5"/>
      <c r="J106" s="18"/>
      <c r="K106" s="18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1.25">
      <c r="A107" s="14"/>
      <c r="B107" s="6"/>
      <c r="C107" s="18"/>
      <c r="E107" s="5"/>
      <c r="F107" s="5"/>
      <c r="H107" s="5"/>
      <c r="I107" s="5"/>
      <c r="J107" s="18"/>
      <c r="K107" s="18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1.25">
      <c r="A108" s="14"/>
      <c r="B108" s="6"/>
      <c r="C108" s="18"/>
      <c r="E108" s="5"/>
      <c r="F108" s="5"/>
      <c r="H108" s="5"/>
      <c r="I108" s="5"/>
      <c r="J108" s="18"/>
      <c r="K108" s="18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1.25">
      <c r="A109" s="14"/>
      <c r="B109" s="6"/>
      <c r="C109" s="18"/>
      <c r="E109" s="5"/>
      <c r="F109" s="5"/>
      <c r="H109" s="5"/>
      <c r="I109" s="5"/>
      <c r="J109" s="18"/>
      <c r="K109" s="18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1.25">
      <c r="A110" s="14"/>
      <c r="B110" s="6"/>
      <c r="C110" s="18"/>
      <c r="E110" s="5"/>
      <c r="F110" s="5"/>
      <c r="H110" s="5"/>
      <c r="I110" s="5"/>
      <c r="J110" s="18"/>
      <c r="K110" s="18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1.25">
      <c r="A111" s="14"/>
      <c r="B111" s="6"/>
      <c r="C111" s="18"/>
      <c r="E111" s="5"/>
      <c r="F111" s="5"/>
      <c r="H111" s="5"/>
      <c r="I111" s="5"/>
      <c r="J111" s="18"/>
      <c r="K111" s="18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1.25">
      <c r="A112" s="14"/>
      <c r="B112" s="6"/>
      <c r="C112" s="18"/>
      <c r="E112" s="5"/>
      <c r="F112" s="5"/>
      <c r="H112" s="5"/>
      <c r="I112" s="5"/>
      <c r="J112" s="18"/>
      <c r="K112" s="18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1.25">
      <c r="A113" s="14"/>
      <c r="B113" s="6"/>
      <c r="C113" s="18"/>
      <c r="E113" s="5"/>
      <c r="F113" s="5"/>
      <c r="H113" s="5"/>
      <c r="I113" s="5"/>
      <c r="J113" s="18"/>
      <c r="K113" s="18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1.25">
      <c r="A114" s="14"/>
      <c r="B114" s="6"/>
      <c r="C114" s="18"/>
      <c r="E114" s="5"/>
      <c r="F114" s="5"/>
      <c r="H114" s="5"/>
      <c r="I114" s="5"/>
      <c r="J114" s="18"/>
      <c r="K114" s="18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1.25">
      <c r="A115" s="14"/>
      <c r="B115" s="6"/>
      <c r="C115" s="18"/>
      <c r="E115" s="5"/>
      <c r="F115" s="5"/>
      <c r="H115" s="5"/>
      <c r="I115" s="5"/>
      <c r="J115" s="18"/>
      <c r="K115" s="18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1.25">
      <c r="A116" s="14"/>
      <c r="B116" s="6"/>
      <c r="C116" s="18"/>
      <c r="E116" s="5"/>
      <c r="F116" s="5"/>
      <c r="H116" s="5"/>
      <c r="I116" s="5"/>
      <c r="J116" s="18"/>
      <c r="K116" s="18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1.25">
      <c r="A117" s="14"/>
      <c r="B117" s="6"/>
      <c r="C117" s="18"/>
      <c r="E117" s="5"/>
      <c r="F117" s="5"/>
      <c r="H117" s="5"/>
      <c r="I117" s="5"/>
      <c r="J117" s="18"/>
      <c r="K117" s="18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1.25">
      <c r="A118" s="14"/>
      <c r="B118" s="6"/>
      <c r="C118" s="18"/>
      <c r="E118" s="5"/>
      <c r="F118" s="5"/>
      <c r="H118" s="5"/>
      <c r="I118" s="5"/>
      <c r="J118" s="18"/>
      <c r="K118" s="18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1.25">
      <c r="A119" s="14"/>
      <c r="B119" s="6"/>
      <c r="C119" s="18"/>
      <c r="E119" s="5"/>
      <c r="F119" s="5"/>
      <c r="H119" s="5"/>
      <c r="I119" s="5"/>
      <c r="J119" s="18"/>
      <c r="K119" s="18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1.25">
      <c r="A120" s="14"/>
      <c r="B120" s="6"/>
      <c r="C120" s="18"/>
      <c r="E120" s="5"/>
      <c r="F120" s="5"/>
      <c r="H120" s="5"/>
      <c r="I120" s="5"/>
      <c r="J120" s="18"/>
      <c r="K120" s="18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1.25">
      <c r="A121" s="14"/>
      <c r="B121" s="6"/>
      <c r="C121" s="18"/>
      <c r="E121" s="5"/>
      <c r="F121" s="5"/>
      <c r="H121" s="5"/>
      <c r="I121" s="5"/>
      <c r="J121" s="18"/>
      <c r="K121" s="18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1.25">
      <c r="A122" s="14"/>
      <c r="B122" s="6"/>
      <c r="C122" s="18"/>
      <c r="E122" s="5"/>
      <c r="F122" s="5"/>
      <c r="H122" s="5"/>
      <c r="I122" s="5"/>
      <c r="J122" s="18"/>
      <c r="K122" s="18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1.25">
      <c r="A123" s="14"/>
      <c r="B123" s="6"/>
      <c r="C123" s="18"/>
      <c r="E123" s="5"/>
      <c r="F123" s="5"/>
      <c r="H123" s="5"/>
      <c r="I123" s="5"/>
      <c r="J123" s="18"/>
      <c r="K123" s="18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1.25">
      <c r="A124" s="14"/>
      <c r="B124" s="6"/>
      <c r="C124" s="18"/>
      <c r="E124" s="5"/>
      <c r="F124" s="5"/>
      <c r="H124" s="5"/>
      <c r="I124" s="5"/>
      <c r="J124" s="18"/>
      <c r="K124" s="18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1.25">
      <c r="A125" s="14"/>
      <c r="B125" s="6"/>
      <c r="C125" s="18"/>
      <c r="E125" s="5"/>
      <c r="F125" s="5"/>
      <c r="H125" s="5"/>
      <c r="I125" s="5"/>
      <c r="J125" s="18"/>
      <c r="K125" s="18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1.25">
      <c r="A126" s="14"/>
      <c r="B126" s="6"/>
      <c r="C126" s="18"/>
      <c r="E126" s="5"/>
      <c r="F126" s="5"/>
      <c r="H126" s="5"/>
      <c r="I126" s="5"/>
      <c r="J126" s="18"/>
      <c r="K126" s="18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1.25">
      <c r="A127" s="14"/>
      <c r="B127" s="6"/>
      <c r="C127" s="18"/>
      <c r="E127" s="5"/>
      <c r="F127" s="5"/>
      <c r="H127" s="5"/>
      <c r="I127" s="5"/>
      <c r="J127" s="18"/>
      <c r="K127" s="18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1.25">
      <c r="A128" s="14"/>
      <c r="B128" s="6"/>
      <c r="C128" s="18"/>
      <c r="E128" s="5"/>
      <c r="F128" s="5"/>
      <c r="H128" s="5"/>
      <c r="I128" s="5"/>
      <c r="J128" s="18"/>
      <c r="K128" s="18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1.25">
      <c r="A129" s="14"/>
      <c r="B129" s="6"/>
      <c r="C129" s="18"/>
      <c r="E129" s="5"/>
      <c r="F129" s="5"/>
      <c r="H129" s="5"/>
      <c r="I129" s="5"/>
      <c r="J129" s="18"/>
      <c r="K129" s="18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1.25">
      <c r="A130" s="14"/>
      <c r="B130" s="6"/>
      <c r="C130" s="18"/>
      <c r="E130" s="5"/>
      <c r="F130" s="5"/>
      <c r="H130" s="5"/>
      <c r="I130" s="5"/>
      <c r="J130" s="18"/>
      <c r="K130" s="18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1.25">
      <c r="A131" s="14"/>
      <c r="B131" s="6"/>
      <c r="C131" s="18"/>
      <c r="E131" s="5"/>
      <c r="F131" s="5"/>
      <c r="H131" s="5"/>
      <c r="I131" s="5"/>
      <c r="J131" s="18"/>
      <c r="K131" s="18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1.25">
      <c r="A132" s="14"/>
      <c r="B132" s="6"/>
      <c r="C132" s="18"/>
      <c r="E132" s="5"/>
      <c r="F132" s="5"/>
      <c r="H132" s="5"/>
      <c r="I132" s="5"/>
      <c r="J132" s="18"/>
      <c r="K132" s="18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1.25">
      <c r="A133" s="14"/>
      <c r="B133" s="6"/>
      <c r="C133" s="18"/>
      <c r="E133" s="5"/>
      <c r="F133" s="5"/>
      <c r="H133" s="5"/>
      <c r="I133" s="5"/>
      <c r="J133" s="18"/>
      <c r="K133" s="18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1.25">
      <c r="A134" s="14"/>
      <c r="B134" s="6"/>
      <c r="C134" s="18"/>
      <c r="E134" s="5"/>
      <c r="F134" s="5"/>
      <c r="H134" s="5"/>
      <c r="I134" s="5"/>
      <c r="J134" s="18"/>
      <c r="K134" s="18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1.25">
      <c r="A135" s="14"/>
      <c r="B135" s="6"/>
      <c r="C135" s="18"/>
      <c r="E135" s="5"/>
      <c r="F135" s="5"/>
      <c r="H135" s="5"/>
      <c r="I135" s="5"/>
      <c r="J135" s="18"/>
      <c r="K135" s="18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1.25">
      <c r="A136" s="14"/>
      <c r="B136" s="6"/>
      <c r="C136" s="18"/>
      <c r="E136" s="5"/>
      <c r="F136" s="5"/>
      <c r="H136" s="5"/>
      <c r="I136" s="5"/>
      <c r="J136" s="18"/>
      <c r="K136" s="18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1.25">
      <c r="A137" s="14"/>
      <c r="B137" s="6"/>
      <c r="C137" s="18"/>
      <c r="E137" s="5"/>
      <c r="F137" s="5"/>
      <c r="H137" s="5"/>
      <c r="I137" s="5"/>
      <c r="J137" s="18"/>
      <c r="K137" s="18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1.25">
      <c r="A138" s="14"/>
      <c r="B138" s="6"/>
      <c r="C138" s="18"/>
      <c r="E138" s="5"/>
      <c r="F138" s="5"/>
      <c r="H138" s="5"/>
      <c r="I138" s="5"/>
      <c r="J138" s="18"/>
      <c r="K138" s="18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1.25">
      <c r="A139" s="14"/>
      <c r="B139" s="6"/>
      <c r="C139" s="18"/>
      <c r="E139" s="5"/>
      <c r="F139" s="5"/>
      <c r="H139" s="5"/>
      <c r="I139" s="5"/>
      <c r="J139" s="18"/>
      <c r="K139" s="18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1.25">
      <c r="A140" s="14"/>
      <c r="B140" s="6"/>
      <c r="C140" s="18"/>
      <c r="E140" s="5"/>
      <c r="F140" s="5"/>
      <c r="H140" s="5"/>
      <c r="I140" s="5"/>
      <c r="J140" s="18"/>
      <c r="K140" s="18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1.25">
      <c r="A141" s="14"/>
      <c r="B141" s="6"/>
      <c r="C141" s="18"/>
      <c r="E141" s="5"/>
      <c r="F141" s="5"/>
      <c r="H141" s="5"/>
      <c r="I141" s="5"/>
      <c r="J141" s="18"/>
      <c r="K141" s="18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1.25">
      <c r="A142" s="14"/>
      <c r="B142" s="6"/>
      <c r="C142" s="18"/>
      <c r="E142" s="5"/>
      <c r="F142" s="5"/>
      <c r="H142" s="5"/>
      <c r="I142" s="5"/>
      <c r="J142" s="18"/>
      <c r="K142" s="18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1.25">
      <c r="A143" s="14"/>
      <c r="B143" s="6"/>
      <c r="C143" s="18"/>
      <c r="E143" s="5"/>
      <c r="F143" s="5"/>
      <c r="H143" s="5"/>
      <c r="I143" s="5"/>
      <c r="J143" s="18"/>
      <c r="K143" s="18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1.25">
      <c r="A144" s="14"/>
      <c r="B144" s="6"/>
      <c r="C144" s="18"/>
      <c r="E144" s="5"/>
      <c r="F144" s="5"/>
      <c r="H144" s="5"/>
      <c r="I144" s="5"/>
      <c r="J144" s="18"/>
      <c r="K144" s="18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1.25">
      <c r="A145" s="14"/>
      <c r="B145" s="6"/>
      <c r="C145" s="18"/>
      <c r="E145" s="5"/>
      <c r="F145" s="5"/>
      <c r="H145" s="5"/>
      <c r="I145" s="5"/>
      <c r="J145" s="18"/>
      <c r="K145" s="18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1.25">
      <c r="A146" s="14"/>
      <c r="B146" s="6"/>
      <c r="C146" s="18"/>
      <c r="E146" s="5"/>
      <c r="F146" s="5"/>
      <c r="H146" s="5"/>
      <c r="I146" s="5"/>
      <c r="J146" s="18"/>
      <c r="K146" s="18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1.25">
      <c r="A147" s="14"/>
      <c r="B147" s="6"/>
      <c r="C147" s="18"/>
      <c r="E147" s="5"/>
      <c r="F147" s="5"/>
      <c r="H147" s="5"/>
      <c r="I147" s="5"/>
      <c r="J147" s="18"/>
      <c r="K147" s="18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1.25">
      <c r="A148" s="14"/>
      <c r="B148" s="6"/>
      <c r="C148" s="18"/>
      <c r="E148" s="5"/>
      <c r="F148" s="5"/>
      <c r="H148" s="5"/>
      <c r="I148" s="5"/>
      <c r="J148" s="18"/>
      <c r="K148" s="18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1.25">
      <c r="A149" s="14"/>
      <c r="B149" s="6"/>
      <c r="C149" s="18"/>
      <c r="E149" s="5"/>
      <c r="F149" s="5"/>
      <c r="H149" s="5"/>
      <c r="I149" s="5"/>
      <c r="J149" s="18"/>
      <c r="K149" s="18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1.25">
      <c r="A150" s="14"/>
      <c r="B150" s="6"/>
      <c r="C150" s="18"/>
      <c r="E150" s="5"/>
      <c r="F150" s="5"/>
      <c r="H150" s="5"/>
      <c r="I150" s="5"/>
      <c r="J150" s="18"/>
      <c r="K150" s="18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1.25">
      <c r="A151" s="14"/>
      <c r="B151" s="6"/>
      <c r="C151" s="18"/>
      <c r="E151" s="5"/>
      <c r="F151" s="5"/>
      <c r="H151" s="5"/>
      <c r="I151" s="5"/>
      <c r="J151" s="18"/>
      <c r="K151" s="18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1.25">
      <c r="A152" s="14"/>
      <c r="B152" s="6"/>
      <c r="C152" s="18"/>
      <c r="E152" s="5"/>
      <c r="F152" s="5"/>
      <c r="H152" s="5"/>
      <c r="I152" s="5"/>
      <c r="J152" s="18"/>
      <c r="K152" s="18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1.25">
      <c r="A153" s="14"/>
      <c r="B153" s="6"/>
      <c r="C153" s="18"/>
      <c r="E153" s="5"/>
      <c r="F153" s="5"/>
      <c r="H153" s="5"/>
      <c r="I153" s="5"/>
      <c r="J153" s="18"/>
      <c r="K153" s="18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1.25">
      <c r="A154" s="14"/>
      <c r="B154" s="6"/>
      <c r="C154" s="18"/>
      <c r="E154" s="5"/>
      <c r="F154" s="5"/>
      <c r="H154" s="5"/>
      <c r="I154" s="5"/>
      <c r="J154" s="18"/>
      <c r="K154" s="18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1.25">
      <c r="A155" s="14"/>
      <c r="B155" s="6"/>
      <c r="C155" s="18"/>
      <c r="E155" s="5"/>
      <c r="F155" s="5"/>
      <c r="H155" s="5"/>
      <c r="I155" s="5"/>
      <c r="J155" s="18"/>
      <c r="K155" s="18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1.25">
      <c r="A156" s="14"/>
      <c r="B156" s="6"/>
      <c r="C156" s="18"/>
      <c r="E156" s="5"/>
      <c r="F156" s="5"/>
      <c r="H156" s="5"/>
      <c r="I156" s="5"/>
      <c r="J156" s="18"/>
      <c r="K156" s="18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1.25">
      <c r="A157" s="14"/>
      <c r="B157" s="6"/>
      <c r="C157" s="18"/>
      <c r="E157" s="5"/>
      <c r="F157" s="5"/>
      <c r="H157" s="5"/>
      <c r="I157" s="5"/>
      <c r="J157" s="18"/>
      <c r="K157" s="18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1.25">
      <c r="A158" s="14"/>
      <c r="B158" s="6"/>
      <c r="C158" s="18"/>
      <c r="E158" s="5"/>
      <c r="F158" s="5"/>
      <c r="H158" s="5"/>
      <c r="I158" s="5"/>
      <c r="J158" s="18"/>
      <c r="K158" s="18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1.25">
      <c r="A159" s="14"/>
      <c r="B159" s="6"/>
      <c r="C159" s="18"/>
      <c r="E159" s="5"/>
      <c r="F159" s="5"/>
      <c r="H159" s="5"/>
      <c r="I159" s="5"/>
      <c r="J159" s="18"/>
      <c r="K159" s="18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1.25">
      <c r="A160" s="14"/>
      <c r="B160" s="6"/>
      <c r="C160" s="18"/>
      <c r="E160" s="5"/>
      <c r="F160" s="5"/>
      <c r="H160" s="5"/>
      <c r="I160" s="5"/>
      <c r="J160" s="18"/>
      <c r="K160" s="18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1.25">
      <c r="A161" s="14"/>
      <c r="B161" s="6"/>
      <c r="C161" s="18"/>
      <c r="E161" s="5"/>
      <c r="F161" s="5"/>
      <c r="H161" s="5"/>
      <c r="I161" s="5"/>
      <c r="J161" s="18"/>
      <c r="K161" s="18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1.25">
      <c r="A162" s="14"/>
      <c r="B162" s="6"/>
      <c r="C162" s="18"/>
      <c r="E162" s="5"/>
      <c r="F162" s="5"/>
      <c r="H162" s="5"/>
      <c r="I162" s="5"/>
      <c r="J162" s="18"/>
      <c r="K162" s="18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1.25">
      <c r="A163" s="14"/>
      <c r="B163" s="6"/>
      <c r="C163" s="18"/>
      <c r="E163" s="5"/>
      <c r="F163" s="5"/>
      <c r="H163" s="5"/>
      <c r="I163" s="5"/>
      <c r="J163" s="18"/>
      <c r="K163" s="18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1.25">
      <c r="A164" s="14"/>
      <c r="B164" s="6"/>
      <c r="C164" s="18"/>
      <c r="E164" s="5"/>
      <c r="F164" s="5"/>
      <c r="H164" s="5"/>
      <c r="I164" s="5"/>
      <c r="J164" s="18"/>
      <c r="K164" s="18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1.25">
      <c r="A165" s="14"/>
      <c r="B165" s="6"/>
      <c r="C165" s="18"/>
      <c r="E165" s="5"/>
      <c r="F165" s="5"/>
      <c r="H165" s="5"/>
      <c r="I165" s="5"/>
      <c r="J165" s="18"/>
      <c r="K165" s="18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1.25">
      <c r="A166" s="14"/>
      <c r="B166" s="6"/>
      <c r="C166" s="18"/>
      <c r="E166" s="5"/>
      <c r="F166" s="5"/>
      <c r="H166" s="5"/>
      <c r="I166" s="5"/>
      <c r="J166" s="18"/>
      <c r="K166" s="18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1.25">
      <c r="A167" s="14"/>
      <c r="B167" s="6"/>
      <c r="C167" s="18"/>
      <c r="E167" s="5"/>
      <c r="F167" s="5"/>
      <c r="H167" s="5"/>
      <c r="I167" s="5"/>
      <c r="J167" s="18"/>
      <c r="K167" s="18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1.25">
      <c r="A168" s="14"/>
      <c r="B168" s="6"/>
      <c r="C168" s="18"/>
      <c r="E168" s="5"/>
      <c r="F168" s="5"/>
      <c r="H168" s="5"/>
      <c r="I168" s="5"/>
      <c r="J168" s="18"/>
      <c r="K168" s="18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1.25">
      <c r="A169" s="14"/>
      <c r="B169" s="6"/>
      <c r="C169" s="18"/>
      <c r="E169" s="5"/>
      <c r="F169" s="5"/>
      <c r="H169" s="5"/>
      <c r="I169" s="5"/>
      <c r="J169" s="18"/>
      <c r="K169" s="18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1.25">
      <c r="A170" s="14"/>
      <c r="B170" s="6"/>
      <c r="C170" s="18"/>
      <c r="E170" s="5"/>
      <c r="F170" s="5"/>
      <c r="H170" s="5"/>
      <c r="I170" s="5"/>
      <c r="J170" s="18"/>
      <c r="K170" s="18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1.25">
      <c r="A171" s="14"/>
      <c r="B171" s="6"/>
      <c r="C171" s="18"/>
      <c r="E171" s="5"/>
      <c r="F171" s="5"/>
      <c r="H171" s="5"/>
      <c r="I171" s="5"/>
      <c r="J171" s="18"/>
      <c r="K171" s="18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1.25">
      <c r="A172" s="14"/>
      <c r="B172" s="6"/>
      <c r="C172" s="18"/>
      <c r="E172" s="5"/>
      <c r="F172" s="5"/>
      <c r="H172" s="5"/>
      <c r="I172" s="5"/>
      <c r="J172" s="18"/>
      <c r="K172" s="18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1.25">
      <c r="A173" s="14"/>
      <c r="B173" s="6"/>
      <c r="C173" s="18"/>
      <c r="E173" s="5"/>
      <c r="F173" s="5"/>
      <c r="H173" s="5"/>
      <c r="I173" s="5"/>
      <c r="J173" s="18"/>
      <c r="K173" s="18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1.25">
      <c r="A174" s="14"/>
      <c r="B174" s="6"/>
      <c r="C174" s="18"/>
      <c r="E174" s="5"/>
      <c r="F174" s="5"/>
      <c r="H174" s="5"/>
      <c r="I174" s="5"/>
      <c r="J174" s="18"/>
      <c r="K174" s="18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1.25">
      <c r="A175" s="14"/>
      <c r="B175" s="6"/>
      <c r="C175" s="18"/>
      <c r="E175" s="5"/>
      <c r="F175" s="5"/>
      <c r="H175" s="5"/>
      <c r="I175" s="5"/>
      <c r="J175" s="18"/>
      <c r="K175" s="18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1.25">
      <c r="A176" s="14"/>
      <c r="B176" s="6"/>
      <c r="C176" s="18"/>
      <c r="E176" s="5"/>
      <c r="F176" s="5"/>
      <c r="H176" s="5"/>
      <c r="I176" s="5"/>
      <c r="J176" s="18"/>
      <c r="K176" s="18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1.25">
      <c r="A177" s="14"/>
      <c r="B177" s="6"/>
      <c r="C177" s="18"/>
      <c r="E177" s="5"/>
      <c r="F177" s="5"/>
      <c r="H177" s="5"/>
      <c r="I177" s="5"/>
      <c r="J177" s="18"/>
      <c r="K177" s="18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1.25">
      <c r="A178" s="14"/>
      <c r="B178" s="6"/>
      <c r="C178" s="18"/>
      <c r="E178" s="5"/>
      <c r="F178" s="5"/>
      <c r="H178" s="5"/>
      <c r="I178" s="5"/>
      <c r="J178" s="18"/>
      <c r="K178" s="18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1.25">
      <c r="A179" s="14"/>
      <c r="B179" s="6"/>
      <c r="C179" s="18"/>
      <c r="E179" s="5"/>
      <c r="F179" s="5"/>
      <c r="H179" s="5"/>
      <c r="I179" s="5"/>
      <c r="J179" s="18"/>
      <c r="K179" s="18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1.25">
      <c r="A180" s="14"/>
      <c r="B180" s="6"/>
      <c r="C180" s="18"/>
      <c r="E180" s="5"/>
      <c r="F180" s="5"/>
      <c r="H180" s="5"/>
      <c r="I180" s="5"/>
      <c r="J180" s="18"/>
      <c r="K180" s="18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1.25">
      <c r="A181" s="14"/>
      <c r="B181" s="6"/>
      <c r="C181" s="18"/>
      <c r="E181" s="5"/>
      <c r="F181" s="5"/>
      <c r="H181" s="5"/>
      <c r="I181" s="5"/>
      <c r="J181" s="18"/>
      <c r="K181" s="18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1.25">
      <c r="A182" s="14"/>
      <c r="B182" s="6"/>
      <c r="C182" s="18"/>
      <c r="E182" s="5"/>
      <c r="F182" s="5"/>
      <c r="H182" s="5"/>
      <c r="I182" s="5"/>
      <c r="J182" s="18"/>
      <c r="K182" s="18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1.25">
      <c r="A183" s="14"/>
      <c r="B183" s="6"/>
      <c r="C183" s="18"/>
      <c r="E183" s="5"/>
      <c r="F183" s="5"/>
      <c r="H183" s="5"/>
      <c r="I183" s="5"/>
      <c r="J183" s="18"/>
      <c r="K183" s="18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1.25">
      <c r="A184" s="14"/>
      <c r="B184" s="6"/>
      <c r="C184" s="18"/>
      <c r="E184" s="5"/>
      <c r="F184" s="5"/>
      <c r="H184" s="5"/>
      <c r="I184" s="5"/>
      <c r="J184" s="18"/>
      <c r="K184" s="18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1.25">
      <c r="A185" s="14"/>
      <c r="B185" s="6"/>
      <c r="C185" s="18"/>
      <c r="E185" s="5"/>
      <c r="F185" s="5"/>
      <c r="H185" s="5"/>
      <c r="I185" s="5"/>
      <c r="J185" s="18"/>
      <c r="K185" s="18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1.25">
      <c r="A186" s="14"/>
      <c r="B186" s="6"/>
      <c r="C186" s="18"/>
      <c r="E186" s="5"/>
      <c r="F186" s="5"/>
      <c r="H186" s="5"/>
      <c r="I186" s="5"/>
      <c r="J186" s="18"/>
      <c r="K186" s="18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1.25">
      <c r="A187" s="14"/>
      <c r="B187" s="6"/>
      <c r="C187" s="18"/>
      <c r="E187" s="5"/>
      <c r="F187" s="5"/>
      <c r="H187" s="5"/>
      <c r="I187" s="5"/>
      <c r="J187" s="18"/>
      <c r="K187" s="18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1.25">
      <c r="A188" s="14"/>
      <c r="B188" s="6"/>
      <c r="C188" s="18"/>
      <c r="E188" s="5"/>
      <c r="F188" s="5"/>
      <c r="H188" s="5"/>
      <c r="I188" s="5"/>
      <c r="J188" s="18"/>
      <c r="K188" s="18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1.25">
      <c r="A189" s="14"/>
      <c r="B189" s="6"/>
      <c r="C189" s="18"/>
      <c r="E189" s="5"/>
      <c r="F189" s="5"/>
      <c r="H189" s="5"/>
      <c r="I189" s="5"/>
      <c r="J189" s="18"/>
      <c r="K189" s="18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1.25">
      <c r="A190" s="14"/>
      <c r="B190" s="6"/>
      <c r="C190" s="18"/>
      <c r="E190" s="5"/>
      <c r="F190" s="5"/>
      <c r="H190" s="5"/>
      <c r="I190" s="5"/>
      <c r="J190" s="18"/>
      <c r="K190" s="18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1.25">
      <c r="A191" s="14"/>
      <c r="B191" s="6"/>
      <c r="C191" s="18"/>
      <c r="E191" s="5"/>
      <c r="F191" s="5"/>
      <c r="H191" s="5"/>
      <c r="I191" s="5"/>
      <c r="J191" s="18"/>
      <c r="K191" s="18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1.25">
      <c r="A192" s="14"/>
      <c r="B192" s="6"/>
      <c r="C192" s="18"/>
      <c r="E192" s="5"/>
      <c r="F192" s="5"/>
      <c r="H192" s="5"/>
      <c r="I192" s="5"/>
      <c r="J192" s="18"/>
      <c r="K192" s="1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1.25">
      <c r="A193" s="14"/>
      <c r="B193" s="6"/>
      <c r="C193" s="18"/>
      <c r="E193" s="5"/>
      <c r="F193" s="5"/>
      <c r="H193" s="5"/>
      <c r="I193" s="5"/>
      <c r="J193" s="18"/>
      <c r="K193" s="18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1.25">
      <c r="A194" s="14"/>
      <c r="B194" s="6"/>
      <c r="C194" s="18"/>
      <c r="E194" s="5"/>
      <c r="F194" s="5"/>
      <c r="H194" s="5"/>
      <c r="I194" s="5"/>
      <c r="J194" s="18"/>
      <c r="K194" s="18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1.25">
      <c r="A195" s="14"/>
      <c r="B195" s="6"/>
      <c r="C195" s="18"/>
      <c r="E195" s="5"/>
      <c r="F195" s="5"/>
      <c r="H195" s="5"/>
      <c r="I195" s="5"/>
      <c r="J195" s="18"/>
      <c r="K195" s="18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1.25">
      <c r="A196" s="14"/>
      <c r="B196" s="6"/>
      <c r="C196" s="18"/>
      <c r="E196" s="5"/>
      <c r="F196" s="5"/>
      <c r="H196" s="5"/>
      <c r="I196" s="5"/>
      <c r="J196" s="18"/>
      <c r="K196" s="18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1.25">
      <c r="A197" s="14"/>
      <c r="B197" s="6"/>
      <c r="C197" s="18"/>
      <c r="E197" s="5"/>
      <c r="F197" s="5"/>
      <c r="H197" s="5"/>
      <c r="I197" s="5"/>
      <c r="J197" s="18"/>
      <c r="K197" s="18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1.25">
      <c r="A198" s="14"/>
      <c r="B198" s="6"/>
      <c r="C198" s="18"/>
      <c r="E198" s="5"/>
      <c r="F198" s="5"/>
      <c r="H198" s="5"/>
      <c r="I198" s="5"/>
      <c r="J198" s="18"/>
      <c r="K198" s="18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1.25">
      <c r="A199" s="14"/>
      <c r="B199" s="6"/>
      <c r="C199" s="18"/>
      <c r="E199" s="5"/>
      <c r="F199" s="5"/>
      <c r="H199" s="5"/>
      <c r="I199" s="5"/>
      <c r="J199" s="18"/>
      <c r="K199" s="18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1.25">
      <c r="A200" s="14"/>
      <c r="B200" s="6"/>
      <c r="C200" s="18"/>
      <c r="E200" s="5"/>
      <c r="F200" s="5"/>
      <c r="H200" s="5"/>
      <c r="I200" s="5"/>
      <c r="J200" s="18"/>
      <c r="K200" s="18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1.25">
      <c r="A201" s="14"/>
      <c r="B201" s="6"/>
      <c r="C201" s="18"/>
      <c r="E201" s="5"/>
      <c r="F201" s="5"/>
      <c r="H201" s="5"/>
      <c r="I201" s="5"/>
      <c r="J201" s="18"/>
      <c r="K201" s="18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1.25">
      <c r="A202" s="14"/>
      <c r="B202" s="6"/>
      <c r="C202" s="18"/>
      <c r="E202" s="5"/>
      <c r="F202" s="5"/>
      <c r="H202" s="5"/>
      <c r="I202" s="5"/>
      <c r="J202" s="18"/>
      <c r="K202" s="18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1.25">
      <c r="A203" s="14"/>
      <c r="B203" s="6"/>
      <c r="C203" s="18"/>
      <c r="E203" s="5"/>
      <c r="F203" s="5"/>
      <c r="H203" s="5"/>
      <c r="I203" s="5"/>
      <c r="J203" s="18"/>
      <c r="K203" s="18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1.25">
      <c r="A204" s="14"/>
      <c r="B204" s="6"/>
      <c r="C204" s="18"/>
      <c r="E204" s="5"/>
      <c r="F204" s="5"/>
      <c r="H204" s="5"/>
      <c r="I204" s="5"/>
      <c r="J204" s="18"/>
      <c r="K204" s="18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1.25">
      <c r="A205" s="14"/>
      <c r="B205" s="6"/>
      <c r="C205" s="18"/>
      <c r="E205" s="5"/>
      <c r="F205" s="5"/>
      <c r="H205" s="5"/>
      <c r="I205" s="5"/>
      <c r="J205" s="18"/>
      <c r="K205" s="18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1.25">
      <c r="A206" s="14"/>
      <c r="B206" s="6"/>
      <c r="C206" s="18"/>
      <c r="E206" s="5"/>
      <c r="F206" s="5"/>
      <c r="H206" s="5"/>
      <c r="I206" s="5"/>
      <c r="J206" s="18"/>
      <c r="K206" s="18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1.25">
      <c r="A207" s="14"/>
      <c r="B207" s="6"/>
      <c r="C207" s="18"/>
      <c r="E207" s="5"/>
      <c r="F207" s="5"/>
      <c r="H207" s="5"/>
      <c r="I207" s="5"/>
      <c r="J207" s="18"/>
      <c r="K207" s="18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1.25">
      <c r="A208" s="14"/>
      <c r="B208" s="6"/>
      <c r="C208" s="18"/>
      <c r="E208" s="5"/>
      <c r="F208" s="5"/>
      <c r="H208" s="5"/>
      <c r="I208" s="5"/>
      <c r="J208" s="18"/>
      <c r="K208" s="18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1.25">
      <c r="A209" s="14"/>
      <c r="B209" s="6"/>
      <c r="C209" s="18"/>
      <c r="E209" s="5"/>
      <c r="F209" s="5"/>
      <c r="H209" s="5"/>
      <c r="I209" s="5"/>
      <c r="J209" s="18"/>
      <c r="K209" s="18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1.25">
      <c r="A210" s="14"/>
      <c r="B210" s="6"/>
      <c r="C210" s="18"/>
      <c r="E210" s="5"/>
      <c r="F210" s="5"/>
      <c r="H210" s="5"/>
      <c r="I210" s="5"/>
      <c r="J210" s="18"/>
      <c r="K210" s="18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1.25">
      <c r="A211" s="14"/>
      <c r="B211" s="6"/>
      <c r="C211" s="18"/>
      <c r="E211" s="5"/>
      <c r="F211" s="5"/>
      <c r="H211" s="5"/>
      <c r="I211" s="5"/>
      <c r="J211" s="18"/>
      <c r="K211" s="18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1.25">
      <c r="A212" s="14"/>
      <c r="B212" s="6"/>
      <c r="C212" s="18"/>
      <c r="E212" s="5"/>
      <c r="F212" s="5"/>
      <c r="H212" s="5"/>
      <c r="I212" s="5"/>
      <c r="J212" s="18"/>
      <c r="K212" s="18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1.25">
      <c r="A213" s="14"/>
      <c r="B213" s="6"/>
      <c r="C213" s="18"/>
      <c r="E213" s="5"/>
      <c r="F213" s="5"/>
      <c r="H213" s="5"/>
      <c r="I213" s="5"/>
      <c r="J213" s="18"/>
      <c r="K213" s="18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1.25">
      <c r="A214" s="14"/>
      <c r="B214" s="6"/>
      <c r="C214" s="18"/>
      <c r="E214" s="5"/>
      <c r="F214" s="5"/>
      <c r="H214" s="5"/>
      <c r="I214" s="5"/>
      <c r="J214" s="18"/>
      <c r="K214" s="18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1.25">
      <c r="A215" s="14"/>
      <c r="B215" s="6"/>
      <c r="C215" s="18"/>
      <c r="E215" s="5"/>
      <c r="F215" s="5"/>
      <c r="H215" s="5"/>
      <c r="I215" s="5"/>
      <c r="J215" s="18"/>
      <c r="K215" s="18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1.25">
      <c r="A216" s="14"/>
      <c r="B216" s="6"/>
      <c r="C216" s="18"/>
      <c r="E216" s="5"/>
      <c r="F216" s="5"/>
      <c r="H216" s="5"/>
      <c r="I216" s="5"/>
      <c r="J216" s="18"/>
      <c r="K216" s="18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1.25">
      <c r="A217" s="14"/>
      <c r="B217" s="6"/>
      <c r="C217" s="18"/>
      <c r="E217" s="5"/>
      <c r="F217" s="5"/>
      <c r="H217" s="5"/>
      <c r="I217" s="5"/>
      <c r="J217" s="18"/>
      <c r="K217" s="18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1.25">
      <c r="A218" s="14"/>
      <c r="B218" s="6"/>
      <c r="C218" s="18"/>
      <c r="E218" s="5"/>
      <c r="F218" s="5"/>
      <c r="H218" s="5"/>
      <c r="I218" s="5"/>
      <c r="J218" s="18"/>
      <c r="K218" s="18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1.25">
      <c r="A219" s="14"/>
      <c r="B219" s="6"/>
      <c r="C219" s="18"/>
      <c r="E219" s="5"/>
      <c r="F219" s="5"/>
      <c r="H219" s="5"/>
      <c r="I219" s="5"/>
      <c r="J219" s="18"/>
      <c r="K219" s="18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1.25">
      <c r="A220" s="14"/>
      <c r="B220" s="6"/>
      <c r="C220" s="18"/>
      <c r="E220" s="5"/>
      <c r="F220" s="5"/>
      <c r="H220" s="5"/>
      <c r="I220" s="5"/>
      <c r="J220" s="18"/>
      <c r="K220" s="18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1.25">
      <c r="A221" s="14"/>
      <c r="B221" s="6"/>
      <c r="C221" s="18"/>
      <c r="E221" s="5"/>
      <c r="F221" s="5"/>
      <c r="H221" s="5"/>
      <c r="I221" s="5"/>
      <c r="J221" s="18"/>
      <c r="K221" s="18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1.25">
      <c r="A222" s="14"/>
      <c r="B222" s="6"/>
      <c r="C222" s="18"/>
      <c r="E222" s="5"/>
      <c r="F222" s="5"/>
      <c r="H222" s="5"/>
      <c r="I222" s="5"/>
      <c r="J222" s="18"/>
      <c r="K222" s="18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1.25">
      <c r="A223" s="14"/>
      <c r="B223" s="6"/>
      <c r="C223" s="18"/>
      <c r="E223" s="5"/>
      <c r="F223" s="5"/>
      <c r="H223" s="5"/>
      <c r="I223" s="5"/>
      <c r="J223" s="18"/>
      <c r="K223" s="18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</sheetData>
  <printOptions horizontalCentered="1"/>
  <pageMargins left="0.7480314960629921" right="0.7480314960629921" top="0.43" bottom="0.51" header="0.17" footer="0.23"/>
  <pageSetup fitToHeight="1" fitToWidth="1" horizontalDpi="300" verticalDpi="300" orientation="portrait" paperSize="9" scale="70" r:id="rId1"/>
  <headerFooter alignWithMargins="0">
    <oddHeader>&amp;RD Mc     &amp;D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 Department</dc:creator>
  <cp:keywords/>
  <dc:description/>
  <cp:lastModifiedBy>Sue Mellor</cp:lastModifiedBy>
  <cp:lastPrinted>2003-11-26T08:24:25Z</cp:lastPrinted>
  <dcterms:created xsi:type="dcterms:W3CDTF">1998-06-29T16:02:06Z</dcterms:created>
  <dcterms:modified xsi:type="dcterms:W3CDTF">2004-01-29T12:09:22Z</dcterms:modified>
  <cp:category/>
  <cp:version/>
  <cp:contentType/>
  <cp:contentStatus/>
</cp:coreProperties>
</file>