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120" windowHeight="9120" activeTab="0"/>
  </bookViews>
  <sheets>
    <sheet name="Salford" sheetId="1" r:id="rId1"/>
  </sheets>
  <definedNames>
    <definedName name="_xlnm.Print_Area" localSheetId="0">'Salford'!$A$1:$V$65</definedName>
    <definedName name="_xlnm.Print_Titles" localSheetId="0">'Salford'!$1:$4</definedName>
  </definedNames>
  <calcPr fullCalcOnLoad="1"/>
</workbook>
</file>

<file path=xl/sharedStrings.xml><?xml version="1.0" encoding="utf-8"?>
<sst xmlns="http://schemas.openxmlformats.org/spreadsheetml/2006/main" count="476" uniqueCount="176">
  <si>
    <t>Service</t>
  </si>
  <si>
    <t>From /To</t>
  </si>
  <si>
    <t>Existing</t>
  </si>
  <si>
    <t>AM Peak</t>
  </si>
  <si>
    <t>Freq</t>
  </si>
  <si>
    <t>Proposed</t>
  </si>
  <si>
    <t>~</t>
  </si>
  <si>
    <t>TOTAL</t>
  </si>
  <si>
    <t>Change</t>
  </si>
  <si>
    <t>M10</t>
  </si>
  <si>
    <t>X43/44</t>
  </si>
  <si>
    <t>Simister - Manchester</t>
  </si>
  <si>
    <t>Withdrawn</t>
  </si>
  <si>
    <t>New</t>
  </si>
  <si>
    <t>Buses</t>
  </si>
  <si>
    <t>per hour</t>
  </si>
  <si>
    <t>X40/41</t>
  </si>
  <si>
    <t>Accrington - Prestwich - Manchester</t>
  </si>
  <si>
    <t xml:space="preserve">Nelson - Prestwich - Manchester </t>
  </si>
  <si>
    <t>Inc freq, via Leigh Guided Bus Way</t>
  </si>
  <si>
    <t>New service, via Leigh Guided Bus Way</t>
  </si>
  <si>
    <t>Rerouted between Leigh and Tyldesley</t>
  </si>
  <si>
    <t>1 jny</t>
  </si>
  <si>
    <t>3 jnys</t>
  </si>
  <si>
    <t>Farnworth - Little Hulton - Walkden</t>
  </si>
  <si>
    <t>Route</t>
  </si>
  <si>
    <t>Changed</t>
  </si>
  <si>
    <t>Curtailed</t>
  </si>
  <si>
    <t>Wdn</t>
  </si>
  <si>
    <t>Rerouted to Trafford Centre, freq reduced</t>
  </si>
  <si>
    <t>64/65</t>
  </si>
  <si>
    <t>Eccles - Winton circulars</t>
  </si>
  <si>
    <t>Evening</t>
  </si>
  <si>
    <t>Sunday</t>
  </si>
  <si>
    <t>137(138)</t>
  </si>
  <si>
    <t>Inc freq, to Trafford Centre only</t>
  </si>
  <si>
    <t>X34</t>
  </si>
  <si>
    <t>More direct route, extended to Traff Gen Hosp</t>
  </si>
  <si>
    <t>Inc Freq, rerouted and extended to Farnworth</t>
  </si>
  <si>
    <t>Inc Freq, rerouted via Duchy &amp; Littleton Rd</t>
  </si>
  <si>
    <t>Rerouted via Langley Rd and to Bury</t>
  </si>
  <si>
    <t>Salford District Bus Services</t>
  </si>
  <si>
    <t>74/75</t>
  </si>
  <si>
    <t>61/62</t>
  </si>
  <si>
    <t>X26</t>
  </si>
  <si>
    <t>LSM</t>
  </si>
  <si>
    <t>Proposed Routes</t>
  </si>
  <si>
    <t>Current Routes</t>
  </si>
  <si>
    <t>Via new stopping arrangement in Pendleton</t>
  </si>
  <si>
    <t>Rerouted X34 into Boothstown</t>
  </si>
  <si>
    <t>Leigh - Boothstown - Trafford Centre</t>
  </si>
  <si>
    <t>Extra peak journeys</t>
  </si>
  <si>
    <t>Rerouted in Boothstown onto East Lancs</t>
  </si>
  <si>
    <t>Withdrawn, replaced by X26</t>
  </si>
  <si>
    <t>Withdrawn, replaced by enhanced 10</t>
  </si>
  <si>
    <t>Replaced by extended 53 to Cheetham Hill</t>
  </si>
  <si>
    <t>Revised routing Cheetham Hill to Gorton only</t>
  </si>
  <si>
    <t>Inc Freq, rerouted and ext to Manchester</t>
  </si>
  <si>
    <t>Inc freq and rerouted. Replace 64/65</t>
  </si>
  <si>
    <t>Withdrawn, covered by 33 and 10</t>
  </si>
  <si>
    <t>Withdrawn, covered by 61/62</t>
  </si>
  <si>
    <t>Increased Frequency. To Salford Royal</t>
  </si>
  <si>
    <t>Withdrawn, covered by 126</t>
  </si>
  <si>
    <t>Inc freq, rerouted to Tyldesley (for Bus Way)</t>
  </si>
  <si>
    <t>Rerouted via Centenary Way in Trafford Park</t>
  </si>
  <si>
    <t>Increased  frequency, rerouted</t>
  </si>
  <si>
    <t>Inter</t>
  </si>
  <si>
    <t>Peak Freq</t>
  </si>
  <si>
    <t>Eccles - Trafford Park circular</t>
  </si>
  <si>
    <t>Salford Royal - Salford - Clifton</t>
  </si>
  <si>
    <t>Eccles - Westwood Park circulars</t>
  </si>
  <si>
    <t>Eccles - Trafford Centre - Partington - Altrincham</t>
  </si>
  <si>
    <t>Trafford Centre - Irlam - Hollins Green - Warrington</t>
  </si>
  <si>
    <t>Replaces Trafford C - Warrington leg of 100</t>
  </si>
  <si>
    <t>Tyldesley Interchange - Boothstown -Trafford Centre</t>
  </si>
  <si>
    <t>W Didsbury - MRI - Mcr - Salford - Bus Way - Wigan</t>
  </si>
  <si>
    <t>Clifton - Swinton - Eccles - Trafford Park</t>
  </si>
  <si>
    <t>Withdrawn, replaced by enhanced 70 &amp; 68/247</t>
  </si>
  <si>
    <t>2 jnys</t>
  </si>
  <si>
    <t>67L</t>
  </si>
  <si>
    <t>Irlam local link service</t>
  </si>
  <si>
    <t>Withdrawn, covered by extended 73</t>
  </si>
  <si>
    <t>Leigh - Boothstown - Walkden - Bolton</t>
  </si>
  <si>
    <t>Withdrawn, covered by extended 553</t>
  </si>
  <si>
    <t>Increased frequency. Rerouted in Bolton</t>
  </si>
  <si>
    <t>Boothstown - Walkden - Little Hulton - Bolton</t>
  </si>
  <si>
    <t>Operates to Failsworth only</t>
  </si>
  <si>
    <t>Leigh - Tyldesley - Higher Lane</t>
  </si>
  <si>
    <t>Leigh - Higher Lane - Boothstown - Bolton</t>
  </si>
  <si>
    <t>Bolton - Walkden - Eccles - Trafford Centre</t>
  </si>
  <si>
    <t>Notes</t>
  </si>
  <si>
    <t>XC/LS</t>
  </si>
  <si>
    <t>LS</t>
  </si>
  <si>
    <t xml:space="preserve">XC </t>
  </si>
  <si>
    <t>Increased frequency</t>
  </si>
  <si>
    <t>Increased Frequency, rerouted in Bury</t>
  </si>
  <si>
    <t>Bury - Radcliffe - Broughton - Manchester</t>
  </si>
  <si>
    <t>Bury - Kersal Vale - Lower Broughton -Manchester</t>
  </si>
  <si>
    <t>Bury - Broughton - Manchester</t>
  </si>
  <si>
    <t>Withdrawn, covered by increased 93</t>
  </si>
  <si>
    <t>Rerouted to serve Bury New Road</t>
  </si>
  <si>
    <t>Oldham - NMGH - Cheetham Hill - Manchester</t>
  </si>
  <si>
    <t>Bury - Prestwich - Kersal - NMGH</t>
  </si>
  <si>
    <t>Does not operate north of M60</t>
  </si>
  <si>
    <t>Prestwich - Kersal - NMGH</t>
  </si>
  <si>
    <t>Rerouted in Cheetham, no longer serves NMGH</t>
  </si>
  <si>
    <t>Cheetham Hill - Cheetham - Failsworth - Chadderton</t>
  </si>
  <si>
    <t>Cheetham - NMGH - Failsworth - Chadderton</t>
  </si>
  <si>
    <t>Norden - Cheetham Hill - Manchester</t>
  </si>
  <si>
    <t>Norden - Cheetham Hill - Bury New Road - Manchester</t>
  </si>
  <si>
    <t>Inc freq, rerouted to serve Leicester Road</t>
  </si>
  <si>
    <t>71/73</t>
  </si>
  <si>
    <t>Increased frequency, Revised stops</t>
  </si>
  <si>
    <t>Combine with M10, full route eves &amp; Sun</t>
  </si>
  <si>
    <t>Withdrawn, replaced by 33 &amp; 73</t>
  </si>
  <si>
    <t>Withdrawn, replaced by other services</t>
  </si>
  <si>
    <t>Withdrawn, replaced by 73</t>
  </si>
  <si>
    <t>Withdrawn, covered by 70</t>
  </si>
  <si>
    <t>Withdrawn, covered by 74/75</t>
  </si>
  <si>
    <t>Increased frequency eves &amp; Sun</t>
  </si>
  <si>
    <t>Withdrawn, covered by rerouted 68, 247 &amp; 291</t>
  </si>
  <si>
    <t>Withdrawn, covered by 68</t>
  </si>
  <si>
    <t>51/51A</t>
  </si>
  <si>
    <t>Indicative Network as of July 2008. Subject to further review, consultation and development.</t>
  </si>
  <si>
    <t>Manchester - Salford Cresent - Pendlebury - Kearsley - Bolton</t>
  </si>
  <si>
    <t>Manchester - Broughton - Pendleton - Eccles - Brookhouse</t>
  </si>
  <si>
    <t>Manchester - Pendleton - Swinton - Walkden - Leigh</t>
  </si>
  <si>
    <t>Stockport - Trafford Centre - Eccles - Swinton - Farnworth - Bolton</t>
  </si>
  <si>
    <t>Manchester - Broughton - Pendleton - Weaste - Swinton</t>
  </si>
  <si>
    <t>Manchester - Pendleton - Swinton - Boothstown - Leigh</t>
  </si>
  <si>
    <t>Manchester - Pendleton - Walkden - Farnworth</t>
  </si>
  <si>
    <t>Manchester - Salford Crescent - East Lancs Rd - Tyldesley - Atherton - Wigan</t>
  </si>
  <si>
    <t>Manchester - Eccles New Rd - Eccles - Monton - Worsley</t>
  </si>
  <si>
    <t>Manchester - Salford - East Lancs Rd - Leigh</t>
  </si>
  <si>
    <t>Manchester - Pendleton - Swinton - Walkden - Bolton</t>
  </si>
  <si>
    <t>Manchester - Pendleton - Swinton - Walkden - Little Hulton - Bolton</t>
  </si>
  <si>
    <t>Pendleton - Broughton - Cheetham Hill - NMGH - Manchester</t>
  </si>
  <si>
    <t>Pendleton - Broughton - Cheetham Hill - NMGH - Failsworth - Oldham</t>
  </si>
  <si>
    <t>Pendleton - Trafford Bar - MRI - Queens Rd</t>
  </si>
  <si>
    <t>Pendleton - Ellesmere Park - Eccles</t>
  </si>
  <si>
    <t>Manchester - Eccles New Rd - Eccles - Brookhouse Estate</t>
  </si>
  <si>
    <t>Manchester - Pendleton - Eccles - Particroft - Irlam - Cadishead</t>
  </si>
  <si>
    <t>Manchester - Pendleton - Eccles - Walkden - Little Hulton - Bolton</t>
  </si>
  <si>
    <t>Manchester - Ordsall - Pendleton - Swinton - Clifton</t>
  </si>
  <si>
    <t>Pendleton - Swinton - Clifton</t>
  </si>
  <si>
    <t>Pendleton - Agecroft circulars</t>
  </si>
  <si>
    <t>Bury - Kersal Vale - Lower Broughton - Manchester</t>
  </si>
  <si>
    <t>Pendleton - Kersal - Prestwich - Bolton</t>
  </si>
  <si>
    <t>Manchester - Pendleton - Eccles - Trafford Centre - Irlam - Warrington</t>
  </si>
  <si>
    <t>Wigan - Atherton - Boothstown - Trafford Centre</t>
  </si>
  <si>
    <t>Langley - Salford - Trafford Park - Trafford Centre</t>
  </si>
  <si>
    <t>Salford Royal - Eccles - Swinton - Agecroft - Prestwich</t>
  </si>
  <si>
    <t>Boothstown - Walkden -  Little Hulton - Bolton</t>
  </si>
  <si>
    <t>Operates Leigh to Higher Lane only</t>
  </si>
  <si>
    <t>Manchester - Eccles New Road -Eccles - Irlam - Cadishead (to be numbered X67)</t>
  </si>
  <si>
    <t>W Didsbury - MRI - Manchester - Salford Crescent - Pendlebury - Kearsley - Bolton</t>
  </si>
  <si>
    <t>Manchester - Eccles New Road - Eccles - Patricroft - Irlam - Cadishead</t>
  </si>
  <si>
    <t>Manchester - Salford Crescent - East Lancs Road - Boothstown - Leigh</t>
  </si>
  <si>
    <t>W Didsbury - MRI - Manchester - Salford Crescent - East Lancs Road - Busway - Leigh</t>
  </si>
  <si>
    <t>Manchester - Eccles New Road - Eccles - Monton - Worsley</t>
  </si>
  <si>
    <t>Pendleton - Broughton - Cheetham Hill - NMGH - Failsworth</t>
  </si>
  <si>
    <t>Cheetham Hill - Pendleton - Trafford Bar - MRI - Gorton</t>
  </si>
  <si>
    <t>Manchester - Ordsall - Pendleton - Claremont - Ellesmere Park - Eccles</t>
  </si>
  <si>
    <t>Salford Crescent Stn - Pendleton - Salford Quays - Media City - Ordsall - Middlewood - Oxford Rd Stn</t>
  </si>
  <si>
    <t>Trafford Centre - Eccles - Walkden - Little Hulton - Bolton</t>
  </si>
  <si>
    <t>Eccles - Ellesmere Park - Weaste - Pendleton - Ordsall - Salford Quays - Stretford</t>
  </si>
  <si>
    <t>Eccles - Weaste - Pendleton - Salford Quays - Stretford -Trafford General Hospital</t>
  </si>
  <si>
    <t>Salford Royal - Eccles - Monton - Swinton - Clifton</t>
  </si>
  <si>
    <t>Pendleton - Swinton - Walkden - Farnworth - Prestolee (all numbered 73)</t>
  </si>
  <si>
    <t>Salford - Brindle Heath - Agecroft - Kersal circulars</t>
  </si>
  <si>
    <t>Pendleton - Langley Rd - Prestwich - Bury</t>
  </si>
  <si>
    <t>Bury - Unsworth - Bury New Road - Manchester</t>
  </si>
  <si>
    <t>E Didsbury - MRI - Manchester - Pendleton - Eccles - Trafford Centre</t>
  </si>
  <si>
    <t>Eccles - Salford Royal Hospital - Swinton - Agecroft - Prestwich</t>
  </si>
  <si>
    <t>No</t>
  </si>
  <si>
    <t>Yes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</si>
</sst>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Continuous" vertical="top" wrapText="1"/>
    </xf>
    <xf numFmtId="0" fontId="3" fillId="0" borderId="0" xfId="0" applyFont="1" applyBorder="1" applyAlignment="1">
      <alignment horizontal="centerContinuous" vertical="top" wrapText="1"/>
    </xf>
    <xf numFmtId="0" fontId="3" fillId="0" borderId="0" xfId="0" applyFont="1" applyBorder="1" applyAlignment="1">
      <alignment horizontal="centerContinuous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3" fontId="4" fillId="0" borderId="9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" fontId="3" fillId="0" borderId="15" xfId="0" applyNumberFormat="1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right"/>
    </xf>
    <xf numFmtId="1" fontId="3" fillId="0" borderId="16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 vertical="top" wrapText="1"/>
    </xf>
    <xf numFmtId="1" fontId="3" fillId="0" borderId="16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right"/>
    </xf>
    <xf numFmtId="1" fontId="3" fillId="0" borderId="19" xfId="0" applyNumberFormat="1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right"/>
    </xf>
    <xf numFmtId="9" fontId="3" fillId="0" borderId="23" xfId="21" applyFont="1" applyFill="1" applyBorder="1" applyAlignment="1">
      <alignment horizontal="right"/>
    </xf>
    <xf numFmtId="9" fontId="3" fillId="0" borderId="24" xfId="2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1" fontId="3" fillId="0" borderId="2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3" fillId="0" borderId="23" xfId="0" applyFont="1" applyBorder="1" applyAlignment="1">
      <alignment horizontal="right"/>
    </xf>
    <xf numFmtId="1" fontId="3" fillId="0" borderId="2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" fontId="3" fillId="0" borderId="11" xfId="15" applyNumberFormat="1" applyFont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20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right"/>
    </xf>
    <xf numFmtId="1" fontId="3" fillId="2" borderId="29" xfId="0" applyNumberFormat="1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right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left" vertical="top" wrapText="1"/>
    </xf>
    <xf numFmtId="1" fontId="3" fillId="2" borderId="30" xfId="0" applyNumberFormat="1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vertical="top" wrapText="1"/>
    </xf>
    <xf numFmtId="1" fontId="3" fillId="2" borderId="11" xfId="0" applyNumberFormat="1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right"/>
    </xf>
    <xf numFmtId="1" fontId="3" fillId="2" borderId="10" xfId="0" applyNumberFormat="1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3" fillId="2" borderId="11" xfId="0" applyFont="1" applyFill="1" applyBorder="1" applyAlignment="1" applyProtection="1">
      <alignment horizontal="right"/>
      <protection/>
    </xf>
    <xf numFmtId="0" fontId="3" fillId="2" borderId="11" xfId="0" applyFont="1" applyFill="1" applyBorder="1" applyAlignment="1">
      <alignment horizontal="left"/>
    </xf>
    <xf numFmtId="2" fontId="3" fillId="2" borderId="11" xfId="0" applyNumberFormat="1" applyFont="1" applyFill="1" applyBorder="1" applyAlignment="1">
      <alignment horizontal="right"/>
    </xf>
    <xf numFmtId="1" fontId="3" fillId="2" borderId="11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tabSelected="1" workbookViewId="0" topLeftCell="A55">
      <selection activeCell="A62" sqref="A62:V62"/>
    </sheetView>
  </sheetViews>
  <sheetFormatPr defaultColWidth="9.140625" defaultRowHeight="12.75"/>
  <cols>
    <col min="1" max="1" width="11.00390625" style="0" bestFit="1" customWidth="1"/>
    <col min="2" max="2" width="35.00390625" style="73" customWidth="1"/>
    <col min="3" max="11" width="9.421875" style="0" customWidth="1"/>
    <col min="12" max="13" width="35.00390625" style="73" customWidth="1"/>
    <col min="14" max="14" width="9.421875" style="6" customWidth="1"/>
    <col min="15" max="22" width="9.421875" style="0" customWidth="1"/>
  </cols>
  <sheetData>
    <row r="1" spans="1:22" ht="18.75" thickBot="1">
      <c r="A1" s="1" t="s">
        <v>41</v>
      </c>
      <c r="B1" s="7"/>
      <c r="C1" s="2"/>
      <c r="D1" s="2"/>
      <c r="E1" s="2"/>
      <c r="F1" s="2"/>
      <c r="G1" s="2"/>
      <c r="H1" s="2"/>
      <c r="I1" s="2"/>
      <c r="J1" s="2"/>
      <c r="K1" s="2"/>
      <c r="L1" s="8" t="s">
        <v>123</v>
      </c>
      <c r="M1" s="9"/>
      <c r="N1" s="10"/>
      <c r="O1" s="10"/>
      <c r="P1" s="10"/>
      <c r="Q1" s="10"/>
      <c r="R1" s="10"/>
      <c r="S1" s="10"/>
      <c r="T1" s="10"/>
      <c r="U1" s="10"/>
      <c r="V1" s="10"/>
    </row>
    <row r="2" spans="1:22" ht="13.5" thickBot="1">
      <c r="A2" s="81" t="s">
        <v>0</v>
      </c>
      <c r="B2" s="80" t="s">
        <v>2</v>
      </c>
      <c r="C2" s="80"/>
      <c r="D2" s="80"/>
      <c r="E2" s="80"/>
      <c r="F2" s="80"/>
      <c r="G2" s="80"/>
      <c r="H2" s="80"/>
      <c r="I2" s="80"/>
      <c r="J2" s="80"/>
      <c r="K2" s="74"/>
      <c r="L2" s="84" t="s">
        <v>5</v>
      </c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2.75">
      <c r="A3" s="82"/>
      <c r="B3" s="11" t="s">
        <v>1</v>
      </c>
      <c r="C3" s="12" t="s">
        <v>3</v>
      </c>
      <c r="D3" s="12" t="s">
        <v>14</v>
      </c>
      <c r="E3" s="12" t="s">
        <v>66</v>
      </c>
      <c r="F3" s="12" t="s">
        <v>14</v>
      </c>
      <c r="G3" s="13" t="s">
        <v>32</v>
      </c>
      <c r="H3" s="13" t="s">
        <v>14</v>
      </c>
      <c r="I3" s="13" t="s">
        <v>33</v>
      </c>
      <c r="J3" s="13" t="s">
        <v>14</v>
      </c>
      <c r="K3" s="14" t="s">
        <v>25</v>
      </c>
      <c r="L3" s="15" t="s">
        <v>5</v>
      </c>
      <c r="M3" s="16" t="s">
        <v>1</v>
      </c>
      <c r="N3" s="87" t="s">
        <v>90</v>
      </c>
      <c r="O3" s="12" t="s">
        <v>3</v>
      </c>
      <c r="P3" s="12" t="s">
        <v>14</v>
      </c>
      <c r="Q3" s="12" t="s">
        <v>66</v>
      </c>
      <c r="R3" s="12" t="s">
        <v>14</v>
      </c>
      <c r="S3" s="13" t="s">
        <v>32</v>
      </c>
      <c r="T3" s="13" t="s">
        <v>14</v>
      </c>
      <c r="U3" s="13" t="s">
        <v>33</v>
      </c>
      <c r="V3" s="14" t="s">
        <v>14</v>
      </c>
    </row>
    <row r="4" spans="1:22" ht="13.5" thickBot="1">
      <c r="A4" s="83"/>
      <c r="B4" s="17" t="s">
        <v>47</v>
      </c>
      <c r="C4" s="18" t="s">
        <v>4</v>
      </c>
      <c r="D4" s="18" t="s">
        <v>15</v>
      </c>
      <c r="E4" s="18" t="s">
        <v>67</v>
      </c>
      <c r="F4" s="18" t="s">
        <v>15</v>
      </c>
      <c r="G4" s="19" t="s">
        <v>4</v>
      </c>
      <c r="H4" s="19" t="s">
        <v>15</v>
      </c>
      <c r="I4" s="19" t="s">
        <v>4</v>
      </c>
      <c r="J4" s="19" t="s">
        <v>15</v>
      </c>
      <c r="K4" s="20" t="s">
        <v>26</v>
      </c>
      <c r="L4" s="21" t="s">
        <v>8</v>
      </c>
      <c r="M4" s="22" t="s">
        <v>46</v>
      </c>
      <c r="N4" s="88"/>
      <c r="O4" s="18" t="s">
        <v>4</v>
      </c>
      <c r="P4" s="18" t="s">
        <v>15</v>
      </c>
      <c r="Q4" s="18" t="s">
        <v>67</v>
      </c>
      <c r="R4" s="18" t="s">
        <v>15</v>
      </c>
      <c r="S4" s="19" t="s">
        <v>4</v>
      </c>
      <c r="T4" s="19" t="s">
        <v>15</v>
      </c>
      <c r="U4" s="19" t="s">
        <v>4</v>
      </c>
      <c r="V4" s="20" t="s">
        <v>15</v>
      </c>
    </row>
    <row r="5" spans="1:22" ht="38.25">
      <c r="A5" s="89">
        <v>7</v>
      </c>
      <c r="B5" s="90" t="s">
        <v>156</v>
      </c>
      <c r="C5" s="91" t="s">
        <v>22</v>
      </c>
      <c r="D5" s="91">
        <v>0</v>
      </c>
      <c r="E5" s="91" t="s">
        <v>6</v>
      </c>
      <c r="F5" s="91">
        <v>0</v>
      </c>
      <c r="G5" s="91" t="s">
        <v>6</v>
      </c>
      <c r="H5" s="91">
        <v>0</v>
      </c>
      <c r="I5" s="91" t="s">
        <v>6</v>
      </c>
      <c r="J5" s="91">
        <v>0</v>
      </c>
      <c r="K5" s="92" t="s">
        <v>174</v>
      </c>
      <c r="L5" s="93" t="s">
        <v>51</v>
      </c>
      <c r="M5" s="94" t="s">
        <v>154</v>
      </c>
      <c r="N5" s="95" t="s">
        <v>92</v>
      </c>
      <c r="O5" s="91" t="s">
        <v>23</v>
      </c>
      <c r="P5" s="91">
        <v>2</v>
      </c>
      <c r="Q5" s="91" t="s">
        <v>6</v>
      </c>
      <c r="R5" s="91">
        <v>0</v>
      </c>
      <c r="S5" s="91" t="s">
        <v>6</v>
      </c>
      <c r="T5" s="91">
        <v>0</v>
      </c>
      <c r="U5" s="91" t="s">
        <v>6</v>
      </c>
      <c r="V5" s="96">
        <v>0</v>
      </c>
    </row>
    <row r="6" spans="1:22" ht="38.25">
      <c r="A6" s="23">
        <v>8</v>
      </c>
      <c r="B6" s="24" t="s">
        <v>124</v>
      </c>
      <c r="C6" s="25">
        <v>10</v>
      </c>
      <c r="D6" s="25">
        <f>60/C6</f>
        <v>6</v>
      </c>
      <c r="E6" s="25">
        <v>10</v>
      </c>
      <c r="F6" s="25">
        <f>60/E6</f>
        <v>6</v>
      </c>
      <c r="G6" s="26">
        <v>30</v>
      </c>
      <c r="H6" s="27">
        <f>60/G6</f>
        <v>2</v>
      </c>
      <c r="I6" s="26">
        <v>15</v>
      </c>
      <c r="J6" s="27">
        <f>60/I6</f>
        <v>4</v>
      </c>
      <c r="K6" s="75" t="s">
        <v>175</v>
      </c>
      <c r="L6" s="28" t="s">
        <v>112</v>
      </c>
      <c r="M6" s="29" t="s">
        <v>155</v>
      </c>
      <c r="N6" s="30" t="s">
        <v>91</v>
      </c>
      <c r="O6" s="27">
        <v>7.5</v>
      </c>
      <c r="P6" s="27">
        <f>60/O6</f>
        <v>8</v>
      </c>
      <c r="Q6" s="27">
        <v>7.5</v>
      </c>
      <c r="R6" s="27">
        <f>60/Q6</f>
        <v>8</v>
      </c>
      <c r="S6" s="27">
        <v>20</v>
      </c>
      <c r="T6" s="27">
        <f>60/S6</f>
        <v>3</v>
      </c>
      <c r="U6" s="27">
        <v>10</v>
      </c>
      <c r="V6" s="31">
        <f>60/U6</f>
        <v>6</v>
      </c>
    </row>
    <row r="7" spans="1:22" ht="25.5">
      <c r="A7" s="97">
        <v>10</v>
      </c>
      <c r="B7" s="98" t="s">
        <v>125</v>
      </c>
      <c r="C7" s="99">
        <v>20</v>
      </c>
      <c r="D7" s="99">
        <f aca="true" t="shared" si="0" ref="D7:D58">60/C7</f>
        <v>3</v>
      </c>
      <c r="E7" s="99">
        <v>20</v>
      </c>
      <c r="F7" s="99">
        <f aca="true" t="shared" si="1" ref="F7:F46">60/E7</f>
        <v>3</v>
      </c>
      <c r="G7" s="99" t="s">
        <v>6</v>
      </c>
      <c r="H7" s="99">
        <v>0</v>
      </c>
      <c r="I7" s="99" t="s">
        <v>6</v>
      </c>
      <c r="J7" s="99">
        <v>0</v>
      </c>
      <c r="K7" s="100" t="s">
        <v>174</v>
      </c>
      <c r="L7" s="101" t="s">
        <v>113</v>
      </c>
      <c r="M7" s="102" t="s">
        <v>125</v>
      </c>
      <c r="N7" s="103"/>
      <c r="O7" s="99">
        <v>10</v>
      </c>
      <c r="P7" s="99">
        <f>60/O7</f>
        <v>6</v>
      </c>
      <c r="Q7" s="99">
        <v>10</v>
      </c>
      <c r="R7" s="99">
        <f>60/Q7</f>
        <v>6</v>
      </c>
      <c r="S7" s="99">
        <v>30</v>
      </c>
      <c r="T7" s="99">
        <f>60/S7</f>
        <v>2</v>
      </c>
      <c r="U7" s="99">
        <v>20</v>
      </c>
      <c r="V7" s="104">
        <f>60/U7</f>
        <v>3</v>
      </c>
    </row>
    <row r="8" spans="1:22" ht="25.5">
      <c r="A8" s="97" t="s">
        <v>9</v>
      </c>
      <c r="B8" s="105" t="s">
        <v>125</v>
      </c>
      <c r="C8" s="99">
        <v>10</v>
      </c>
      <c r="D8" s="99">
        <f t="shared" si="0"/>
        <v>6</v>
      </c>
      <c r="E8" s="99">
        <v>10</v>
      </c>
      <c r="F8" s="99">
        <f t="shared" si="1"/>
        <v>6</v>
      </c>
      <c r="G8" s="99">
        <v>30</v>
      </c>
      <c r="H8" s="99">
        <f>60/G8</f>
        <v>2</v>
      </c>
      <c r="I8" s="99">
        <v>30</v>
      </c>
      <c r="J8" s="99">
        <f>60/I8</f>
        <v>2</v>
      </c>
      <c r="K8" s="100" t="s">
        <v>28</v>
      </c>
      <c r="L8" s="101" t="s">
        <v>54</v>
      </c>
      <c r="M8" s="102"/>
      <c r="N8" s="103"/>
      <c r="O8" s="99" t="s">
        <v>6</v>
      </c>
      <c r="P8" s="99">
        <v>0</v>
      </c>
      <c r="Q8" s="99" t="s">
        <v>6</v>
      </c>
      <c r="R8" s="99">
        <v>0</v>
      </c>
      <c r="S8" s="99" t="s">
        <v>6</v>
      </c>
      <c r="T8" s="99">
        <v>0</v>
      </c>
      <c r="U8" s="99" t="s">
        <v>6</v>
      </c>
      <c r="V8" s="104">
        <v>0</v>
      </c>
    </row>
    <row r="9" spans="1:22" ht="25.5">
      <c r="A9" s="32">
        <v>12</v>
      </c>
      <c r="B9" s="24" t="s">
        <v>126</v>
      </c>
      <c r="C9" s="27">
        <v>30</v>
      </c>
      <c r="D9" s="27">
        <f t="shared" si="0"/>
        <v>2</v>
      </c>
      <c r="E9" s="27">
        <v>30</v>
      </c>
      <c r="F9" s="25">
        <f t="shared" si="1"/>
        <v>2</v>
      </c>
      <c r="G9" s="27">
        <v>60</v>
      </c>
      <c r="H9" s="27">
        <f>60/G9</f>
        <v>1</v>
      </c>
      <c r="I9" s="27">
        <v>60</v>
      </c>
      <c r="J9" s="27">
        <f>60/I9</f>
        <v>1</v>
      </c>
      <c r="K9" s="75" t="s">
        <v>175</v>
      </c>
      <c r="L9" s="28" t="s">
        <v>21</v>
      </c>
      <c r="M9" s="29" t="s">
        <v>126</v>
      </c>
      <c r="N9" s="30"/>
      <c r="O9" s="27">
        <v>30</v>
      </c>
      <c r="P9" s="27">
        <f>60/O9</f>
        <v>2</v>
      </c>
      <c r="Q9" s="27">
        <v>30</v>
      </c>
      <c r="R9" s="27">
        <f>60/Q9</f>
        <v>2</v>
      </c>
      <c r="S9" s="27">
        <v>60</v>
      </c>
      <c r="T9" s="27">
        <f>60/S9</f>
        <v>1</v>
      </c>
      <c r="U9" s="27">
        <v>60</v>
      </c>
      <c r="V9" s="31">
        <f>60/U9</f>
        <v>1</v>
      </c>
    </row>
    <row r="10" spans="1:22" ht="25.5">
      <c r="A10" s="97">
        <v>19</v>
      </c>
      <c r="B10" s="105" t="s">
        <v>76</v>
      </c>
      <c r="C10" s="99" t="s">
        <v>22</v>
      </c>
      <c r="D10" s="99">
        <v>0</v>
      </c>
      <c r="E10" s="99" t="s">
        <v>6</v>
      </c>
      <c r="F10" s="99">
        <v>0</v>
      </c>
      <c r="G10" s="99" t="s">
        <v>6</v>
      </c>
      <c r="H10" s="99">
        <v>0</v>
      </c>
      <c r="I10" s="99" t="s">
        <v>6</v>
      </c>
      <c r="J10" s="99">
        <v>0</v>
      </c>
      <c r="K10" s="100" t="s">
        <v>28</v>
      </c>
      <c r="L10" s="101" t="s">
        <v>77</v>
      </c>
      <c r="M10" s="106"/>
      <c r="N10" s="103"/>
      <c r="O10" s="99" t="s">
        <v>6</v>
      </c>
      <c r="P10" s="99">
        <v>0</v>
      </c>
      <c r="Q10" s="99" t="s">
        <v>6</v>
      </c>
      <c r="R10" s="99">
        <v>0</v>
      </c>
      <c r="S10" s="99" t="s">
        <v>6</v>
      </c>
      <c r="T10" s="99">
        <v>0</v>
      </c>
      <c r="U10" s="99" t="s">
        <v>6</v>
      </c>
      <c r="V10" s="104">
        <v>0</v>
      </c>
    </row>
    <row r="11" spans="1:22" ht="38.25">
      <c r="A11" s="97">
        <v>22</v>
      </c>
      <c r="B11" s="105" t="s">
        <v>127</v>
      </c>
      <c r="C11" s="99">
        <v>30</v>
      </c>
      <c r="D11" s="99">
        <f>60/C11</f>
        <v>2</v>
      </c>
      <c r="E11" s="99">
        <v>30</v>
      </c>
      <c r="F11" s="99">
        <f>60/E11</f>
        <v>2</v>
      </c>
      <c r="G11" s="99">
        <v>60</v>
      </c>
      <c r="H11" s="99">
        <f>60/G11</f>
        <v>1</v>
      </c>
      <c r="I11" s="99">
        <v>30</v>
      </c>
      <c r="J11" s="99">
        <f>60/I11</f>
        <v>2</v>
      </c>
      <c r="K11" s="100" t="s">
        <v>174</v>
      </c>
      <c r="L11" s="101" t="s">
        <v>94</v>
      </c>
      <c r="M11" s="102" t="s">
        <v>127</v>
      </c>
      <c r="N11" s="103"/>
      <c r="O11" s="99">
        <v>20</v>
      </c>
      <c r="P11" s="99">
        <f>60/O11</f>
        <v>3</v>
      </c>
      <c r="Q11" s="99">
        <v>20</v>
      </c>
      <c r="R11" s="99">
        <f>60/Q11</f>
        <v>3</v>
      </c>
      <c r="S11" s="99">
        <v>60</v>
      </c>
      <c r="T11" s="99">
        <f>60/S11</f>
        <v>1</v>
      </c>
      <c r="U11" s="99">
        <v>30</v>
      </c>
      <c r="V11" s="104">
        <f>60/U11</f>
        <v>2</v>
      </c>
    </row>
    <row r="12" spans="1:22" ht="25.5">
      <c r="A12" s="32">
        <v>25</v>
      </c>
      <c r="B12" s="35" t="s">
        <v>128</v>
      </c>
      <c r="C12" s="25" t="s">
        <v>6</v>
      </c>
      <c r="D12" s="25">
        <v>0</v>
      </c>
      <c r="E12" s="25" t="s">
        <v>6</v>
      </c>
      <c r="F12" s="25">
        <v>0</v>
      </c>
      <c r="G12" s="27">
        <v>60</v>
      </c>
      <c r="H12" s="27">
        <v>1</v>
      </c>
      <c r="I12" s="27">
        <v>60</v>
      </c>
      <c r="J12" s="27">
        <v>1</v>
      </c>
      <c r="K12" s="75" t="s">
        <v>28</v>
      </c>
      <c r="L12" s="28" t="s">
        <v>114</v>
      </c>
      <c r="M12" s="36"/>
      <c r="N12" s="30"/>
      <c r="O12" s="27" t="s">
        <v>6</v>
      </c>
      <c r="P12" s="27">
        <v>0</v>
      </c>
      <c r="Q12" s="27" t="s">
        <v>6</v>
      </c>
      <c r="R12" s="27">
        <v>0</v>
      </c>
      <c r="S12" s="27" t="s">
        <v>6</v>
      </c>
      <c r="T12" s="27">
        <v>0</v>
      </c>
      <c r="U12" s="27" t="s">
        <v>6</v>
      </c>
      <c r="V12" s="31">
        <v>0</v>
      </c>
    </row>
    <row r="13" spans="1:22" ht="25.5">
      <c r="A13" s="32">
        <v>26</v>
      </c>
      <c r="B13" s="35" t="s">
        <v>129</v>
      </c>
      <c r="C13" s="26">
        <v>30</v>
      </c>
      <c r="D13" s="77">
        <f>60/C13</f>
        <v>2</v>
      </c>
      <c r="E13" s="27">
        <v>30</v>
      </c>
      <c r="F13" s="25">
        <f>60/E13</f>
        <v>2</v>
      </c>
      <c r="G13" s="27">
        <v>60</v>
      </c>
      <c r="H13" s="27">
        <f>60/G13</f>
        <v>1</v>
      </c>
      <c r="I13" s="27">
        <v>60</v>
      </c>
      <c r="J13" s="27">
        <f>60/I13</f>
        <v>1</v>
      </c>
      <c r="K13" s="75" t="s">
        <v>175</v>
      </c>
      <c r="L13" s="28" t="s">
        <v>52</v>
      </c>
      <c r="M13" s="36" t="s">
        <v>129</v>
      </c>
      <c r="N13" s="30"/>
      <c r="O13" s="27">
        <v>30</v>
      </c>
      <c r="P13" s="27">
        <f>60/O13</f>
        <v>2</v>
      </c>
      <c r="Q13" s="27">
        <v>30</v>
      </c>
      <c r="R13" s="27">
        <f>60/Q13</f>
        <v>2</v>
      </c>
      <c r="S13" s="27">
        <v>60</v>
      </c>
      <c r="T13" s="27">
        <f>60/S13</f>
        <v>1</v>
      </c>
      <c r="U13" s="27">
        <v>60</v>
      </c>
      <c r="V13" s="31">
        <f>60/U13</f>
        <v>1</v>
      </c>
    </row>
    <row r="14" spans="1:22" ht="38.25">
      <c r="A14" s="32" t="s">
        <v>44</v>
      </c>
      <c r="B14" s="35"/>
      <c r="C14" s="27" t="s">
        <v>6</v>
      </c>
      <c r="D14" s="25">
        <v>0</v>
      </c>
      <c r="E14" s="27" t="s">
        <v>6</v>
      </c>
      <c r="F14" s="25">
        <v>0</v>
      </c>
      <c r="G14" s="27" t="s">
        <v>6</v>
      </c>
      <c r="H14" s="27">
        <v>0</v>
      </c>
      <c r="I14" s="27" t="s">
        <v>6</v>
      </c>
      <c r="J14" s="27">
        <v>0</v>
      </c>
      <c r="K14" s="75" t="s">
        <v>13</v>
      </c>
      <c r="L14" s="28" t="s">
        <v>49</v>
      </c>
      <c r="M14" s="34" t="s">
        <v>157</v>
      </c>
      <c r="N14" s="30" t="s">
        <v>92</v>
      </c>
      <c r="O14" s="27">
        <v>30</v>
      </c>
      <c r="P14" s="27">
        <f>60/O14</f>
        <v>2</v>
      </c>
      <c r="Q14" s="27">
        <v>60</v>
      </c>
      <c r="R14" s="27">
        <f>60/Q14</f>
        <v>1</v>
      </c>
      <c r="S14" s="27" t="s">
        <v>6</v>
      </c>
      <c r="T14" s="27">
        <v>0</v>
      </c>
      <c r="U14" s="27" t="s">
        <v>6</v>
      </c>
      <c r="V14" s="31">
        <v>0</v>
      </c>
    </row>
    <row r="15" spans="1:22" ht="25.5">
      <c r="A15" s="32">
        <v>27</v>
      </c>
      <c r="B15" s="33" t="s">
        <v>128</v>
      </c>
      <c r="C15" s="27">
        <v>60</v>
      </c>
      <c r="D15" s="25">
        <f t="shared" si="0"/>
        <v>1</v>
      </c>
      <c r="E15" s="27">
        <v>60</v>
      </c>
      <c r="F15" s="25">
        <f t="shared" si="1"/>
        <v>1</v>
      </c>
      <c r="G15" s="27" t="s">
        <v>6</v>
      </c>
      <c r="H15" s="27">
        <v>0</v>
      </c>
      <c r="I15" s="27" t="s">
        <v>6</v>
      </c>
      <c r="J15" s="27">
        <v>0</v>
      </c>
      <c r="K15" s="75" t="s">
        <v>28</v>
      </c>
      <c r="L15" s="28" t="s">
        <v>115</v>
      </c>
      <c r="M15" s="34"/>
      <c r="N15" s="30"/>
      <c r="O15" s="27" t="s">
        <v>6</v>
      </c>
      <c r="P15" s="27">
        <v>0</v>
      </c>
      <c r="Q15" s="27" t="s">
        <v>6</v>
      </c>
      <c r="R15" s="27">
        <v>0</v>
      </c>
      <c r="S15" s="27" t="s">
        <v>6</v>
      </c>
      <c r="T15" s="27">
        <v>0</v>
      </c>
      <c r="U15" s="27" t="s">
        <v>6</v>
      </c>
      <c r="V15" s="31">
        <v>0</v>
      </c>
    </row>
    <row r="16" spans="1:22" ht="25.5">
      <c r="A16" s="37">
        <v>31</v>
      </c>
      <c r="B16" s="38" t="s">
        <v>130</v>
      </c>
      <c r="C16" s="27">
        <v>60</v>
      </c>
      <c r="D16" s="25">
        <f t="shared" si="0"/>
        <v>1</v>
      </c>
      <c r="E16" s="27">
        <v>60</v>
      </c>
      <c r="F16" s="25">
        <f t="shared" si="1"/>
        <v>1</v>
      </c>
      <c r="G16" s="27">
        <v>90</v>
      </c>
      <c r="H16" s="78">
        <f>60/G16</f>
        <v>0.6666666666666666</v>
      </c>
      <c r="I16" s="27">
        <v>60</v>
      </c>
      <c r="J16" s="27">
        <f>60/I16</f>
        <v>1</v>
      </c>
      <c r="K16" s="75" t="s">
        <v>28</v>
      </c>
      <c r="L16" s="28" t="s">
        <v>116</v>
      </c>
      <c r="M16" s="34"/>
      <c r="N16" s="39"/>
      <c r="O16" s="27" t="s">
        <v>6</v>
      </c>
      <c r="P16" s="27">
        <v>0</v>
      </c>
      <c r="Q16" s="27" t="s">
        <v>6</v>
      </c>
      <c r="R16" s="27">
        <v>0</v>
      </c>
      <c r="S16" s="27" t="s">
        <v>6</v>
      </c>
      <c r="T16" s="27">
        <v>0</v>
      </c>
      <c r="U16" s="27" t="s">
        <v>6</v>
      </c>
      <c r="V16" s="31">
        <v>0</v>
      </c>
    </row>
    <row r="17" spans="1:22" ht="38.25">
      <c r="A17" s="37" t="s">
        <v>45</v>
      </c>
      <c r="B17" s="35"/>
      <c r="C17" s="27" t="s">
        <v>6</v>
      </c>
      <c r="D17" s="25">
        <v>0</v>
      </c>
      <c r="E17" s="27" t="s">
        <v>6</v>
      </c>
      <c r="F17" s="25">
        <v>0</v>
      </c>
      <c r="G17" s="27" t="s">
        <v>6</v>
      </c>
      <c r="H17" s="27">
        <v>0</v>
      </c>
      <c r="I17" s="27" t="s">
        <v>6</v>
      </c>
      <c r="J17" s="27">
        <v>0</v>
      </c>
      <c r="K17" s="75" t="s">
        <v>175</v>
      </c>
      <c r="L17" s="28" t="s">
        <v>20</v>
      </c>
      <c r="M17" s="36" t="s">
        <v>158</v>
      </c>
      <c r="N17" s="40" t="s">
        <v>91</v>
      </c>
      <c r="O17" s="27">
        <v>15</v>
      </c>
      <c r="P17" s="27">
        <f>60/O17</f>
        <v>4</v>
      </c>
      <c r="Q17" s="27">
        <v>15</v>
      </c>
      <c r="R17" s="27">
        <f>60/Q17</f>
        <v>4</v>
      </c>
      <c r="S17" s="27">
        <v>30</v>
      </c>
      <c r="T17" s="27">
        <f>60/S17</f>
        <v>2</v>
      </c>
      <c r="U17" s="27">
        <v>30</v>
      </c>
      <c r="V17" s="31">
        <f>60/U17</f>
        <v>2</v>
      </c>
    </row>
    <row r="18" spans="1:22" ht="25.5">
      <c r="A18" s="32">
        <v>32</v>
      </c>
      <c r="B18" s="35" t="s">
        <v>131</v>
      </c>
      <c r="C18" s="27">
        <v>30</v>
      </c>
      <c r="D18" s="25">
        <f t="shared" si="0"/>
        <v>2</v>
      </c>
      <c r="E18" s="27">
        <v>30</v>
      </c>
      <c r="F18" s="25">
        <f t="shared" si="1"/>
        <v>2</v>
      </c>
      <c r="G18" s="27" t="s">
        <v>6</v>
      </c>
      <c r="H18" s="27">
        <v>0</v>
      </c>
      <c r="I18" s="27" t="s">
        <v>6</v>
      </c>
      <c r="J18" s="27">
        <v>0</v>
      </c>
      <c r="K18" s="75" t="s">
        <v>175</v>
      </c>
      <c r="L18" s="28" t="s">
        <v>19</v>
      </c>
      <c r="M18" s="36" t="s">
        <v>75</v>
      </c>
      <c r="N18" s="30" t="s">
        <v>91</v>
      </c>
      <c r="O18" s="27">
        <v>15</v>
      </c>
      <c r="P18" s="27">
        <f>60/O18</f>
        <v>4</v>
      </c>
      <c r="Q18" s="27">
        <v>15</v>
      </c>
      <c r="R18" s="27">
        <f>60/Q18</f>
        <v>4</v>
      </c>
      <c r="S18" s="27">
        <v>30</v>
      </c>
      <c r="T18" s="27">
        <f>60/S18</f>
        <v>2</v>
      </c>
      <c r="U18" s="27">
        <v>30</v>
      </c>
      <c r="V18" s="31">
        <f>60/U18</f>
        <v>2</v>
      </c>
    </row>
    <row r="19" spans="1:22" ht="25.5">
      <c r="A19" s="97">
        <v>33</v>
      </c>
      <c r="B19" s="107" t="s">
        <v>132</v>
      </c>
      <c r="C19" s="99">
        <v>15</v>
      </c>
      <c r="D19" s="99">
        <f t="shared" si="0"/>
        <v>4</v>
      </c>
      <c r="E19" s="99">
        <v>15</v>
      </c>
      <c r="F19" s="99">
        <f t="shared" si="1"/>
        <v>4</v>
      </c>
      <c r="G19" s="99">
        <v>60</v>
      </c>
      <c r="H19" s="99">
        <f>60/G19</f>
        <v>1</v>
      </c>
      <c r="I19" s="99">
        <v>60</v>
      </c>
      <c r="J19" s="99">
        <f>60/I19</f>
        <v>1</v>
      </c>
      <c r="K19" s="100" t="s">
        <v>174</v>
      </c>
      <c r="L19" s="101" t="s">
        <v>94</v>
      </c>
      <c r="M19" s="108" t="s">
        <v>159</v>
      </c>
      <c r="N19" s="103"/>
      <c r="O19" s="109">
        <v>10</v>
      </c>
      <c r="P19" s="99">
        <f>60/O19</f>
        <v>6</v>
      </c>
      <c r="Q19" s="109">
        <v>10</v>
      </c>
      <c r="R19" s="99">
        <f>60/Q19</f>
        <v>6</v>
      </c>
      <c r="S19" s="109">
        <v>30</v>
      </c>
      <c r="T19" s="99">
        <f>60/S19</f>
        <v>2</v>
      </c>
      <c r="U19" s="109">
        <v>30</v>
      </c>
      <c r="V19" s="104">
        <f>60/U19</f>
        <v>2</v>
      </c>
    </row>
    <row r="20" spans="1:22" ht="25.5">
      <c r="A20" s="37" t="s">
        <v>36</v>
      </c>
      <c r="B20" s="35" t="s">
        <v>133</v>
      </c>
      <c r="C20" s="25">
        <v>15</v>
      </c>
      <c r="D20" s="25">
        <f t="shared" si="0"/>
        <v>4</v>
      </c>
      <c r="E20" s="25">
        <v>60</v>
      </c>
      <c r="F20" s="25">
        <f t="shared" si="1"/>
        <v>1</v>
      </c>
      <c r="G20" s="27" t="s">
        <v>6</v>
      </c>
      <c r="H20" s="27">
        <v>0</v>
      </c>
      <c r="I20" s="27" t="s">
        <v>6</v>
      </c>
      <c r="J20" s="27">
        <v>0</v>
      </c>
      <c r="K20" s="75" t="s">
        <v>175</v>
      </c>
      <c r="L20" s="28" t="s">
        <v>53</v>
      </c>
      <c r="M20" s="36"/>
      <c r="N20" s="30"/>
      <c r="O20" s="27" t="s">
        <v>6</v>
      </c>
      <c r="P20" s="27">
        <v>0</v>
      </c>
      <c r="Q20" s="27" t="s">
        <v>6</v>
      </c>
      <c r="R20" s="27">
        <v>0</v>
      </c>
      <c r="S20" s="27" t="s">
        <v>6</v>
      </c>
      <c r="T20" s="27">
        <v>0</v>
      </c>
      <c r="U20" s="27" t="s">
        <v>6</v>
      </c>
      <c r="V20" s="31">
        <v>0</v>
      </c>
    </row>
    <row r="21" spans="1:22" ht="25.5">
      <c r="A21" s="37">
        <v>36</v>
      </c>
      <c r="B21" s="24" t="s">
        <v>135</v>
      </c>
      <c r="C21" s="27">
        <v>10</v>
      </c>
      <c r="D21" s="25">
        <f t="shared" si="0"/>
        <v>6</v>
      </c>
      <c r="E21" s="27">
        <v>10</v>
      </c>
      <c r="F21" s="25">
        <f t="shared" si="1"/>
        <v>6</v>
      </c>
      <c r="G21" s="27">
        <v>30</v>
      </c>
      <c r="H21" s="27">
        <f aca="true" t="shared" si="2" ref="H21:J24">60/G21</f>
        <v>2</v>
      </c>
      <c r="I21" s="27">
        <v>30</v>
      </c>
      <c r="J21" s="27">
        <f t="shared" si="2"/>
        <v>2</v>
      </c>
      <c r="K21" s="75" t="s">
        <v>175</v>
      </c>
      <c r="L21" s="28" t="s">
        <v>48</v>
      </c>
      <c r="M21" s="29" t="s">
        <v>135</v>
      </c>
      <c r="N21" s="30"/>
      <c r="O21" s="27">
        <v>10</v>
      </c>
      <c r="P21" s="27">
        <f aca="true" t="shared" si="3" ref="P21:P30">60/O21</f>
        <v>6</v>
      </c>
      <c r="Q21" s="27">
        <v>10</v>
      </c>
      <c r="R21" s="27">
        <f>60/Q21</f>
        <v>6</v>
      </c>
      <c r="S21" s="27">
        <v>30</v>
      </c>
      <c r="T21" s="27">
        <f aca="true" t="shared" si="4" ref="T21:T29">60/S21</f>
        <v>2</v>
      </c>
      <c r="U21" s="27">
        <v>20</v>
      </c>
      <c r="V21" s="31">
        <f aca="true" t="shared" si="5" ref="V21:V29">60/U21</f>
        <v>3</v>
      </c>
    </row>
    <row r="22" spans="1:22" ht="25.5">
      <c r="A22" s="37">
        <v>37</v>
      </c>
      <c r="B22" s="24" t="s">
        <v>134</v>
      </c>
      <c r="C22" s="25">
        <v>10</v>
      </c>
      <c r="D22" s="25">
        <f t="shared" si="0"/>
        <v>6</v>
      </c>
      <c r="E22" s="25">
        <v>10</v>
      </c>
      <c r="F22" s="25">
        <f t="shared" si="1"/>
        <v>6</v>
      </c>
      <c r="G22" s="26">
        <v>30</v>
      </c>
      <c r="H22" s="27">
        <f t="shared" si="2"/>
        <v>2</v>
      </c>
      <c r="I22" s="26">
        <v>30</v>
      </c>
      <c r="J22" s="27">
        <f t="shared" si="2"/>
        <v>2</v>
      </c>
      <c r="K22" s="75" t="s">
        <v>174</v>
      </c>
      <c r="L22" s="28"/>
      <c r="M22" s="34" t="s">
        <v>134</v>
      </c>
      <c r="N22" s="30"/>
      <c r="O22" s="27">
        <v>10</v>
      </c>
      <c r="P22" s="27">
        <f t="shared" si="3"/>
        <v>6</v>
      </c>
      <c r="Q22" s="27">
        <v>10</v>
      </c>
      <c r="R22" s="27">
        <f>60/Q22</f>
        <v>6</v>
      </c>
      <c r="S22" s="27">
        <v>30</v>
      </c>
      <c r="T22" s="27">
        <f t="shared" si="4"/>
        <v>2</v>
      </c>
      <c r="U22" s="27">
        <v>20</v>
      </c>
      <c r="V22" s="31">
        <f t="shared" si="5"/>
        <v>3</v>
      </c>
    </row>
    <row r="23" spans="1:22" ht="12.75">
      <c r="A23" s="37" t="s">
        <v>16</v>
      </c>
      <c r="B23" s="35" t="s">
        <v>17</v>
      </c>
      <c r="C23" s="25">
        <v>30</v>
      </c>
      <c r="D23" s="25">
        <f t="shared" si="0"/>
        <v>2</v>
      </c>
      <c r="E23" s="25">
        <v>30</v>
      </c>
      <c r="F23" s="25">
        <f t="shared" si="1"/>
        <v>2</v>
      </c>
      <c r="G23" s="26" t="s">
        <v>6</v>
      </c>
      <c r="H23" s="27">
        <v>0</v>
      </c>
      <c r="I23" s="26">
        <v>60</v>
      </c>
      <c r="J23" s="27">
        <f t="shared" si="2"/>
        <v>1</v>
      </c>
      <c r="K23" s="75" t="s">
        <v>174</v>
      </c>
      <c r="L23" s="28"/>
      <c r="M23" s="36" t="s">
        <v>17</v>
      </c>
      <c r="N23" s="30" t="s">
        <v>92</v>
      </c>
      <c r="O23" s="27">
        <v>30</v>
      </c>
      <c r="P23" s="27">
        <v>2</v>
      </c>
      <c r="Q23" s="27">
        <v>30</v>
      </c>
      <c r="R23" s="27">
        <v>2</v>
      </c>
      <c r="S23" s="27" t="s">
        <v>6</v>
      </c>
      <c r="T23" s="27">
        <v>0</v>
      </c>
      <c r="U23" s="27">
        <v>60</v>
      </c>
      <c r="V23" s="31">
        <f t="shared" si="5"/>
        <v>1</v>
      </c>
    </row>
    <row r="24" spans="1:22" ht="12.75">
      <c r="A24" s="37" t="s">
        <v>10</v>
      </c>
      <c r="B24" s="33" t="s">
        <v>18</v>
      </c>
      <c r="C24" s="25">
        <v>10</v>
      </c>
      <c r="D24" s="25">
        <f t="shared" si="0"/>
        <v>6</v>
      </c>
      <c r="E24" s="25">
        <v>20</v>
      </c>
      <c r="F24" s="25">
        <f t="shared" si="1"/>
        <v>3</v>
      </c>
      <c r="G24" s="27">
        <v>60</v>
      </c>
      <c r="H24" s="27">
        <f>60/G24</f>
        <v>1</v>
      </c>
      <c r="I24" s="27">
        <v>30</v>
      </c>
      <c r="J24" s="27">
        <f t="shared" si="2"/>
        <v>2</v>
      </c>
      <c r="K24" s="75" t="s">
        <v>174</v>
      </c>
      <c r="L24" s="28"/>
      <c r="M24" s="29" t="s">
        <v>18</v>
      </c>
      <c r="N24" s="30" t="s">
        <v>92</v>
      </c>
      <c r="O24" s="27">
        <v>10</v>
      </c>
      <c r="P24" s="27">
        <f>60/O24</f>
        <v>6</v>
      </c>
      <c r="Q24" s="27">
        <v>20</v>
      </c>
      <c r="R24" s="27">
        <f>60/Q24</f>
        <v>3</v>
      </c>
      <c r="S24" s="27">
        <v>60</v>
      </c>
      <c r="T24" s="27">
        <f>60/S24</f>
        <v>1</v>
      </c>
      <c r="U24" s="27">
        <v>30</v>
      </c>
      <c r="V24" s="31">
        <f t="shared" si="5"/>
        <v>2</v>
      </c>
    </row>
    <row r="25" spans="1:22" ht="25.5">
      <c r="A25" s="37" t="s">
        <v>122</v>
      </c>
      <c r="B25" s="24" t="s">
        <v>136</v>
      </c>
      <c r="C25" s="25">
        <v>15</v>
      </c>
      <c r="D25" s="25">
        <f t="shared" si="0"/>
        <v>4</v>
      </c>
      <c r="E25" s="25">
        <v>15</v>
      </c>
      <c r="F25" s="25">
        <f t="shared" si="1"/>
        <v>4</v>
      </c>
      <c r="G25" s="27" t="s">
        <v>6</v>
      </c>
      <c r="H25" s="27">
        <v>0</v>
      </c>
      <c r="I25" s="27" t="s">
        <v>6</v>
      </c>
      <c r="J25" s="27">
        <v>0</v>
      </c>
      <c r="K25" s="75" t="s">
        <v>27</v>
      </c>
      <c r="L25" s="28" t="s">
        <v>55</v>
      </c>
      <c r="M25" s="29"/>
      <c r="N25" s="30"/>
      <c r="O25" s="27" t="s">
        <v>6</v>
      </c>
      <c r="P25" s="27">
        <v>0</v>
      </c>
      <c r="Q25" s="27" t="s">
        <v>6</v>
      </c>
      <c r="R25" s="27">
        <v>0</v>
      </c>
      <c r="S25" s="27" t="s">
        <v>6</v>
      </c>
      <c r="T25" s="27">
        <v>0</v>
      </c>
      <c r="U25" s="27" t="s">
        <v>6</v>
      </c>
      <c r="V25" s="31">
        <v>0</v>
      </c>
    </row>
    <row r="26" spans="1:22" ht="25.5">
      <c r="A26" s="32">
        <v>52</v>
      </c>
      <c r="B26" s="24" t="s">
        <v>137</v>
      </c>
      <c r="C26" s="25">
        <v>30</v>
      </c>
      <c r="D26" s="25">
        <f t="shared" si="0"/>
        <v>2</v>
      </c>
      <c r="E26" s="25">
        <v>30</v>
      </c>
      <c r="F26" s="25">
        <f t="shared" si="1"/>
        <v>2</v>
      </c>
      <c r="G26" s="27">
        <v>60</v>
      </c>
      <c r="H26" s="27">
        <f>60/G26</f>
        <v>1</v>
      </c>
      <c r="I26" s="27">
        <v>30</v>
      </c>
      <c r="J26" s="27">
        <f>60/I26</f>
        <v>2</v>
      </c>
      <c r="K26" s="75" t="s">
        <v>27</v>
      </c>
      <c r="L26" s="28" t="s">
        <v>86</v>
      </c>
      <c r="M26" s="29" t="s">
        <v>160</v>
      </c>
      <c r="N26" s="30"/>
      <c r="O26" s="27">
        <v>20</v>
      </c>
      <c r="P26" s="27">
        <f t="shared" si="3"/>
        <v>3</v>
      </c>
      <c r="Q26" s="27">
        <v>20</v>
      </c>
      <c r="R26" s="27">
        <f aca="true" t="shared" si="6" ref="R26:R35">60/Q26</f>
        <v>3</v>
      </c>
      <c r="S26" s="27">
        <v>30</v>
      </c>
      <c r="T26" s="27">
        <f t="shared" si="4"/>
        <v>2</v>
      </c>
      <c r="U26" s="27">
        <v>30</v>
      </c>
      <c r="V26" s="31">
        <f t="shared" si="5"/>
        <v>2</v>
      </c>
    </row>
    <row r="27" spans="1:22" ht="25.5">
      <c r="A27" s="32">
        <v>53</v>
      </c>
      <c r="B27" s="35" t="s">
        <v>138</v>
      </c>
      <c r="C27" s="25">
        <v>20</v>
      </c>
      <c r="D27" s="25">
        <f t="shared" si="0"/>
        <v>3</v>
      </c>
      <c r="E27" s="25">
        <v>20</v>
      </c>
      <c r="F27" s="25">
        <f t="shared" si="1"/>
        <v>3</v>
      </c>
      <c r="G27" s="27">
        <v>60</v>
      </c>
      <c r="H27" s="27">
        <f>60/G27</f>
        <v>1</v>
      </c>
      <c r="I27" s="27">
        <v>30</v>
      </c>
      <c r="J27" s="27">
        <f>60/I27</f>
        <v>2</v>
      </c>
      <c r="K27" s="75" t="s">
        <v>175</v>
      </c>
      <c r="L27" s="28" t="s">
        <v>56</v>
      </c>
      <c r="M27" s="36" t="s">
        <v>161</v>
      </c>
      <c r="N27" s="30"/>
      <c r="O27" s="27">
        <v>20</v>
      </c>
      <c r="P27" s="27">
        <f t="shared" si="3"/>
        <v>3</v>
      </c>
      <c r="Q27" s="27">
        <v>20</v>
      </c>
      <c r="R27" s="27">
        <f t="shared" si="6"/>
        <v>3</v>
      </c>
      <c r="S27" s="27">
        <v>30</v>
      </c>
      <c r="T27" s="27">
        <f t="shared" si="4"/>
        <v>2</v>
      </c>
      <c r="U27" s="27">
        <v>30</v>
      </c>
      <c r="V27" s="31">
        <f t="shared" si="5"/>
        <v>2</v>
      </c>
    </row>
    <row r="28" spans="1:22" ht="25.5">
      <c r="A28" s="97">
        <v>55</v>
      </c>
      <c r="B28" s="107" t="s">
        <v>139</v>
      </c>
      <c r="C28" s="99">
        <v>60</v>
      </c>
      <c r="D28" s="99">
        <f t="shared" si="0"/>
        <v>1</v>
      </c>
      <c r="E28" s="99">
        <v>60</v>
      </c>
      <c r="F28" s="99">
        <f t="shared" si="1"/>
        <v>1</v>
      </c>
      <c r="G28" s="99" t="s">
        <v>6</v>
      </c>
      <c r="H28" s="99">
        <v>0</v>
      </c>
      <c r="I28" s="99" t="s">
        <v>6</v>
      </c>
      <c r="J28" s="99">
        <v>0</v>
      </c>
      <c r="K28" s="100" t="s">
        <v>175</v>
      </c>
      <c r="L28" s="101" t="s">
        <v>57</v>
      </c>
      <c r="M28" s="108" t="s">
        <v>162</v>
      </c>
      <c r="N28" s="103"/>
      <c r="O28" s="99">
        <v>20</v>
      </c>
      <c r="P28" s="99">
        <f t="shared" si="3"/>
        <v>3</v>
      </c>
      <c r="Q28" s="99">
        <v>20</v>
      </c>
      <c r="R28" s="99">
        <f t="shared" si="6"/>
        <v>3</v>
      </c>
      <c r="S28" s="99">
        <v>60</v>
      </c>
      <c r="T28" s="99">
        <f t="shared" si="4"/>
        <v>1</v>
      </c>
      <c r="U28" s="99">
        <v>30</v>
      </c>
      <c r="V28" s="104">
        <f t="shared" si="5"/>
        <v>2</v>
      </c>
    </row>
    <row r="29" spans="1:22" ht="38.25">
      <c r="A29" s="32">
        <v>57</v>
      </c>
      <c r="B29" s="35"/>
      <c r="C29" s="25" t="s">
        <v>6</v>
      </c>
      <c r="D29" s="25">
        <v>0</v>
      </c>
      <c r="E29" s="25" t="s">
        <v>6</v>
      </c>
      <c r="F29" s="25">
        <v>0</v>
      </c>
      <c r="G29" s="27" t="s">
        <v>6</v>
      </c>
      <c r="H29" s="27">
        <v>0</v>
      </c>
      <c r="I29" s="27" t="s">
        <v>6</v>
      </c>
      <c r="J29" s="27">
        <v>0</v>
      </c>
      <c r="K29" s="75" t="s">
        <v>13</v>
      </c>
      <c r="L29" s="28"/>
      <c r="M29" s="36" t="s">
        <v>163</v>
      </c>
      <c r="N29" s="30" t="s">
        <v>92</v>
      </c>
      <c r="O29" s="27">
        <v>20</v>
      </c>
      <c r="P29" s="27">
        <f t="shared" si="3"/>
        <v>3</v>
      </c>
      <c r="Q29" s="27">
        <v>20</v>
      </c>
      <c r="R29" s="27">
        <f t="shared" si="6"/>
        <v>3</v>
      </c>
      <c r="S29" s="27">
        <v>30</v>
      </c>
      <c r="T29" s="27">
        <f t="shared" si="4"/>
        <v>2</v>
      </c>
      <c r="U29" s="27">
        <v>30</v>
      </c>
      <c r="V29" s="31">
        <f t="shared" si="5"/>
        <v>2</v>
      </c>
    </row>
    <row r="30" spans="1:22" ht="25.5">
      <c r="A30" s="97" t="s">
        <v>43</v>
      </c>
      <c r="B30" s="107" t="s">
        <v>70</v>
      </c>
      <c r="C30" s="99" t="s">
        <v>6</v>
      </c>
      <c r="D30" s="99">
        <v>0</v>
      </c>
      <c r="E30" s="99">
        <v>30</v>
      </c>
      <c r="F30" s="99">
        <f>60/E30</f>
        <v>2</v>
      </c>
      <c r="G30" s="99" t="s">
        <v>6</v>
      </c>
      <c r="H30" s="99">
        <v>0</v>
      </c>
      <c r="I30" s="99" t="s">
        <v>6</v>
      </c>
      <c r="J30" s="99">
        <v>0</v>
      </c>
      <c r="K30" s="100" t="s">
        <v>175</v>
      </c>
      <c r="L30" s="101" t="s">
        <v>58</v>
      </c>
      <c r="M30" s="108" t="s">
        <v>70</v>
      </c>
      <c r="N30" s="103"/>
      <c r="O30" s="99">
        <v>30</v>
      </c>
      <c r="P30" s="99">
        <f t="shared" si="3"/>
        <v>2</v>
      </c>
      <c r="Q30" s="99">
        <v>30</v>
      </c>
      <c r="R30" s="99">
        <f>60/Q30</f>
        <v>2</v>
      </c>
      <c r="S30" s="99" t="s">
        <v>6</v>
      </c>
      <c r="T30" s="99">
        <v>0</v>
      </c>
      <c r="U30" s="99" t="s">
        <v>6</v>
      </c>
      <c r="V30" s="104">
        <v>0</v>
      </c>
    </row>
    <row r="31" spans="1:22" ht="25.5">
      <c r="A31" s="97">
        <v>63</v>
      </c>
      <c r="B31" s="107" t="s">
        <v>140</v>
      </c>
      <c r="C31" s="99" t="s">
        <v>6</v>
      </c>
      <c r="D31" s="99">
        <v>0</v>
      </c>
      <c r="E31" s="99" t="s">
        <v>6</v>
      </c>
      <c r="F31" s="99">
        <v>0</v>
      </c>
      <c r="G31" s="99">
        <v>60</v>
      </c>
      <c r="H31" s="99">
        <f>60/G31</f>
        <v>1</v>
      </c>
      <c r="I31" s="99">
        <v>60</v>
      </c>
      <c r="J31" s="99">
        <f>60/I31</f>
        <v>1</v>
      </c>
      <c r="K31" s="100" t="s">
        <v>28</v>
      </c>
      <c r="L31" s="101" t="s">
        <v>59</v>
      </c>
      <c r="M31" s="108"/>
      <c r="N31" s="103"/>
      <c r="O31" s="99" t="s">
        <v>6</v>
      </c>
      <c r="P31" s="99">
        <v>0</v>
      </c>
      <c r="Q31" s="99" t="s">
        <v>6</v>
      </c>
      <c r="R31" s="99">
        <v>0</v>
      </c>
      <c r="S31" s="99" t="s">
        <v>6</v>
      </c>
      <c r="T31" s="99">
        <v>0</v>
      </c>
      <c r="U31" s="99" t="s">
        <v>6</v>
      </c>
      <c r="V31" s="104">
        <v>0</v>
      </c>
    </row>
    <row r="32" spans="1:22" ht="12.75">
      <c r="A32" s="97" t="s">
        <v>30</v>
      </c>
      <c r="B32" s="107" t="s">
        <v>31</v>
      </c>
      <c r="C32" s="99" t="s">
        <v>6</v>
      </c>
      <c r="D32" s="99">
        <v>0</v>
      </c>
      <c r="E32" s="99">
        <v>60</v>
      </c>
      <c r="F32" s="99">
        <f>60/E32</f>
        <v>1</v>
      </c>
      <c r="G32" s="99" t="s">
        <v>6</v>
      </c>
      <c r="H32" s="99">
        <v>0</v>
      </c>
      <c r="I32" s="99" t="s">
        <v>6</v>
      </c>
      <c r="J32" s="99">
        <v>0</v>
      </c>
      <c r="K32" s="100" t="s">
        <v>28</v>
      </c>
      <c r="L32" s="101" t="s">
        <v>60</v>
      </c>
      <c r="M32" s="108"/>
      <c r="N32" s="103"/>
      <c r="O32" s="99" t="s">
        <v>6</v>
      </c>
      <c r="P32" s="99">
        <v>0</v>
      </c>
      <c r="Q32" s="99" t="s">
        <v>6</v>
      </c>
      <c r="R32" s="99">
        <v>0</v>
      </c>
      <c r="S32" s="99" t="s">
        <v>6</v>
      </c>
      <c r="T32" s="99">
        <v>0</v>
      </c>
      <c r="U32" s="99" t="s">
        <v>6</v>
      </c>
      <c r="V32" s="104">
        <v>0</v>
      </c>
    </row>
    <row r="33" spans="1:22" ht="12.75">
      <c r="A33" s="32">
        <v>66</v>
      </c>
      <c r="B33" s="24" t="s">
        <v>69</v>
      </c>
      <c r="C33" s="25">
        <v>60</v>
      </c>
      <c r="D33" s="25">
        <f t="shared" si="0"/>
        <v>1</v>
      </c>
      <c r="E33" s="25">
        <v>60</v>
      </c>
      <c r="F33" s="25">
        <f t="shared" si="1"/>
        <v>1</v>
      </c>
      <c r="G33" s="27" t="s">
        <v>6</v>
      </c>
      <c r="H33" s="27">
        <v>0</v>
      </c>
      <c r="I33" s="27" t="s">
        <v>6</v>
      </c>
      <c r="J33" s="27">
        <v>0</v>
      </c>
      <c r="K33" s="75" t="s">
        <v>28</v>
      </c>
      <c r="L33" s="28" t="s">
        <v>117</v>
      </c>
      <c r="M33" s="29"/>
      <c r="N33" s="30"/>
      <c r="O33" s="27" t="s">
        <v>6</v>
      </c>
      <c r="P33" s="27">
        <v>0</v>
      </c>
      <c r="Q33" s="27" t="s">
        <v>6</v>
      </c>
      <c r="R33" s="27">
        <v>0</v>
      </c>
      <c r="S33" s="27" t="s">
        <v>6</v>
      </c>
      <c r="T33" s="27">
        <v>0</v>
      </c>
      <c r="U33" s="27" t="s">
        <v>6</v>
      </c>
      <c r="V33" s="31">
        <v>0</v>
      </c>
    </row>
    <row r="34" spans="1:22" ht="25.5">
      <c r="A34" s="97">
        <v>67</v>
      </c>
      <c r="B34" s="107" t="s">
        <v>141</v>
      </c>
      <c r="C34" s="99">
        <v>10</v>
      </c>
      <c r="D34" s="99">
        <f t="shared" si="0"/>
        <v>6</v>
      </c>
      <c r="E34" s="99">
        <v>10</v>
      </c>
      <c r="F34" s="99">
        <f t="shared" si="1"/>
        <v>6</v>
      </c>
      <c r="G34" s="99">
        <v>30</v>
      </c>
      <c r="H34" s="99">
        <f>60/G34</f>
        <v>2</v>
      </c>
      <c r="I34" s="99">
        <v>15</v>
      </c>
      <c r="J34" s="99">
        <f>60/I34</f>
        <v>4</v>
      </c>
      <c r="K34" s="100" t="s">
        <v>174</v>
      </c>
      <c r="L34" s="101"/>
      <c r="M34" s="108" t="s">
        <v>141</v>
      </c>
      <c r="N34" s="103"/>
      <c r="O34" s="99">
        <v>10</v>
      </c>
      <c r="P34" s="99">
        <f aca="true" t="shared" si="7" ref="P34:P39">60/O34</f>
        <v>6</v>
      </c>
      <c r="Q34" s="99">
        <v>10</v>
      </c>
      <c r="R34" s="99">
        <f t="shared" si="6"/>
        <v>6</v>
      </c>
      <c r="S34" s="99">
        <v>30</v>
      </c>
      <c r="T34" s="99">
        <f>60/S34</f>
        <v>2</v>
      </c>
      <c r="U34" s="99">
        <v>15</v>
      </c>
      <c r="V34" s="104">
        <f>60/U34</f>
        <v>4</v>
      </c>
    </row>
    <row r="35" spans="1:22" ht="12.75">
      <c r="A35" s="32" t="s">
        <v>79</v>
      </c>
      <c r="B35" s="35" t="s">
        <v>80</v>
      </c>
      <c r="C35" s="25">
        <v>10</v>
      </c>
      <c r="D35" s="25">
        <f t="shared" si="0"/>
        <v>6</v>
      </c>
      <c r="E35" s="25">
        <v>10</v>
      </c>
      <c r="F35" s="25">
        <f t="shared" si="1"/>
        <v>6</v>
      </c>
      <c r="G35" s="27" t="s">
        <v>6</v>
      </c>
      <c r="H35" s="27">
        <v>0</v>
      </c>
      <c r="I35" s="27" t="s">
        <v>6</v>
      </c>
      <c r="J35" s="27">
        <v>0</v>
      </c>
      <c r="K35" s="75" t="s">
        <v>174</v>
      </c>
      <c r="L35" s="28"/>
      <c r="M35" s="36" t="s">
        <v>80</v>
      </c>
      <c r="N35" s="30"/>
      <c r="O35" s="27">
        <v>10</v>
      </c>
      <c r="P35" s="27">
        <f t="shared" si="7"/>
        <v>6</v>
      </c>
      <c r="Q35" s="27">
        <v>10</v>
      </c>
      <c r="R35" s="27">
        <f t="shared" si="6"/>
        <v>6</v>
      </c>
      <c r="S35" s="27" t="s">
        <v>6</v>
      </c>
      <c r="T35" s="27">
        <v>0</v>
      </c>
      <c r="U35" s="27" t="s">
        <v>6</v>
      </c>
      <c r="V35" s="31">
        <v>0</v>
      </c>
    </row>
    <row r="36" spans="1:22" ht="25.5">
      <c r="A36" s="97">
        <v>68</v>
      </c>
      <c r="B36" s="98" t="s">
        <v>142</v>
      </c>
      <c r="C36" s="99">
        <v>20</v>
      </c>
      <c r="D36" s="99">
        <f t="shared" si="0"/>
        <v>3</v>
      </c>
      <c r="E36" s="99">
        <v>20</v>
      </c>
      <c r="F36" s="99">
        <f t="shared" si="1"/>
        <v>3</v>
      </c>
      <c r="G36" s="99">
        <v>60</v>
      </c>
      <c r="H36" s="99">
        <f>60/G36</f>
        <v>1</v>
      </c>
      <c r="I36" s="99">
        <v>60</v>
      </c>
      <c r="J36" s="99">
        <f>60/I36</f>
        <v>1</v>
      </c>
      <c r="K36" s="100" t="s">
        <v>27</v>
      </c>
      <c r="L36" s="101" t="s">
        <v>29</v>
      </c>
      <c r="M36" s="106" t="s">
        <v>164</v>
      </c>
      <c r="N36" s="103"/>
      <c r="O36" s="99">
        <v>30</v>
      </c>
      <c r="P36" s="99">
        <f t="shared" si="7"/>
        <v>2</v>
      </c>
      <c r="Q36" s="99">
        <v>30</v>
      </c>
      <c r="R36" s="99">
        <f>60/Q36</f>
        <v>2</v>
      </c>
      <c r="S36" s="99">
        <v>60</v>
      </c>
      <c r="T36" s="99">
        <f>60/S36</f>
        <v>1</v>
      </c>
      <c r="U36" s="99">
        <v>30</v>
      </c>
      <c r="V36" s="104">
        <f>60/U36</f>
        <v>2</v>
      </c>
    </row>
    <row r="37" spans="1:22" ht="38.25">
      <c r="A37" s="97">
        <v>69</v>
      </c>
      <c r="B37" s="98" t="s">
        <v>165</v>
      </c>
      <c r="C37" s="99">
        <v>60</v>
      </c>
      <c r="D37" s="99">
        <f t="shared" si="0"/>
        <v>1</v>
      </c>
      <c r="E37" s="99">
        <v>60</v>
      </c>
      <c r="F37" s="99">
        <f t="shared" si="1"/>
        <v>1</v>
      </c>
      <c r="G37" s="99" t="s">
        <v>6</v>
      </c>
      <c r="H37" s="99">
        <v>0</v>
      </c>
      <c r="I37" s="99" t="s">
        <v>6</v>
      </c>
      <c r="J37" s="99">
        <v>0</v>
      </c>
      <c r="K37" s="100" t="s">
        <v>175</v>
      </c>
      <c r="L37" s="101" t="s">
        <v>37</v>
      </c>
      <c r="M37" s="106" t="s">
        <v>166</v>
      </c>
      <c r="N37" s="110"/>
      <c r="O37" s="99">
        <v>60</v>
      </c>
      <c r="P37" s="99">
        <f t="shared" si="7"/>
        <v>1</v>
      </c>
      <c r="Q37" s="99">
        <v>60</v>
      </c>
      <c r="R37" s="99">
        <f>60/Q37</f>
        <v>1</v>
      </c>
      <c r="S37" s="99" t="s">
        <v>6</v>
      </c>
      <c r="T37" s="99">
        <v>0</v>
      </c>
      <c r="U37" s="99" t="s">
        <v>6</v>
      </c>
      <c r="V37" s="104">
        <v>0</v>
      </c>
    </row>
    <row r="38" spans="1:22" ht="25.5">
      <c r="A38" s="97">
        <v>70</v>
      </c>
      <c r="B38" s="98" t="s">
        <v>167</v>
      </c>
      <c r="C38" s="99">
        <v>60</v>
      </c>
      <c r="D38" s="99">
        <f t="shared" si="0"/>
        <v>1</v>
      </c>
      <c r="E38" s="99">
        <v>60</v>
      </c>
      <c r="F38" s="99">
        <f t="shared" si="1"/>
        <v>1</v>
      </c>
      <c r="G38" s="99">
        <v>60</v>
      </c>
      <c r="H38" s="99">
        <f>60/G38</f>
        <v>1</v>
      </c>
      <c r="I38" s="99">
        <v>60</v>
      </c>
      <c r="J38" s="99">
        <f>60/I38</f>
        <v>1</v>
      </c>
      <c r="K38" s="100" t="s">
        <v>175</v>
      </c>
      <c r="L38" s="101" t="s">
        <v>61</v>
      </c>
      <c r="M38" s="106" t="s">
        <v>167</v>
      </c>
      <c r="N38" s="110"/>
      <c r="O38" s="99">
        <v>20</v>
      </c>
      <c r="P38" s="99">
        <f t="shared" si="7"/>
        <v>3</v>
      </c>
      <c r="Q38" s="99">
        <v>20</v>
      </c>
      <c r="R38" s="99">
        <f>60/Q38</f>
        <v>3</v>
      </c>
      <c r="S38" s="99">
        <v>60</v>
      </c>
      <c r="T38" s="99">
        <f>60/S38</f>
        <v>1</v>
      </c>
      <c r="U38" s="99">
        <v>30</v>
      </c>
      <c r="V38" s="104">
        <f>60/U38</f>
        <v>2</v>
      </c>
    </row>
    <row r="39" spans="1:22" ht="38.25">
      <c r="A39" s="32" t="s">
        <v>111</v>
      </c>
      <c r="B39" s="33" t="s">
        <v>143</v>
      </c>
      <c r="C39" s="25">
        <v>60</v>
      </c>
      <c r="D39" s="25">
        <f t="shared" si="0"/>
        <v>1</v>
      </c>
      <c r="E39" s="25">
        <v>60</v>
      </c>
      <c r="F39" s="25">
        <f t="shared" si="1"/>
        <v>1</v>
      </c>
      <c r="G39" s="27">
        <v>60</v>
      </c>
      <c r="H39" s="27">
        <f>60/G39</f>
        <v>1</v>
      </c>
      <c r="I39" s="27">
        <v>60</v>
      </c>
      <c r="J39" s="27">
        <f>60/I39</f>
        <v>1</v>
      </c>
      <c r="K39" s="75" t="s">
        <v>175</v>
      </c>
      <c r="L39" s="28" t="s">
        <v>38</v>
      </c>
      <c r="M39" s="34" t="s">
        <v>168</v>
      </c>
      <c r="N39" s="39"/>
      <c r="O39" s="27">
        <v>30</v>
      </c>
      <c r="P39" s="27">
        <f t="shared" si="7"/>
        <v>2</v>
      </c>
      <c r="Q39" s="27">
        <v>30</v>
      </c>
      <c r="R39" s="27">
        <f>60/Q39</f>
        <v>2</v>
      </c>
      <c r="S39" s="27">
        <v>60</v>
      </c>
      <c r="T39" s="27">
        <f>60/S39</f>
        <v>1</v>
      </c>
      <c r="U39" s="27">
        <v>60</v>
      </c>
      <c r="V39" s="31">
        <f>60/U39</f>
        <v>1</v>
      </c>
    </row>
    <row r="40" spans="1:22" ht="12.75">
      <c r="A40" s="37">
        <v>72</v>
      </c>
      <c r="B40" s="33" t="s">
        <v>144</v>
      </c>
      <c r="C40" s="25">
        <v>60</v>
      </c>
      <c r="D40" s="25">
        <f t="shared" si="0"/>
        <v>1</v>
      </c>
      <c r="E40" s="25">
        <v>60</v>
      </c>
      <c r="F40" s="25">
        <f t="shared" si="1"/>
        <v>1</v>
      </c>
      <c r="G40" s="27" t="s">
        <v>6</v>
      </c>
      <c r="H40" s="27">
        <v>0</v>
      </c>
      <c r="I40" s="27" t="s">
        <v>6</v>
      </c>
      <c r="J40" s="27">
        <v>0</v>
      </c>
      <c r="K40" s="75" t="s">
        <v>28</v>
      </c>
      <c r="L40" s="28" t="s">
        <v>118</v>
      </c>
      <c r="M40" s="34"/>
      <c r="N40" s="39"/>
      <c r="O40" s="27" t="s">
        <v>6</v>
      </c>
      <c r="P40" s="27">
        <v>0</v>
      </c>
      <c r="Q40" s="39" t="s">
        <v>6</v>
      </c>
      <c r="R40" s="27">
        <v>0</v>
      </c>
      <c r="S40" s="27" t="s">
        <v>6</v>
      </c>
      <c r="T40" s="27">
        <v>0</v>
      </c>
      <c r="U40" s="27" t="s">
        <v>6</v>
      </c>
      <c r="V40" s="31">
        <v>0</v>
      </c>
    </row>
    <row r="41" spans="1:22" ht="25.5">
      <c r="A41" s="37" t="s">
        <v>42</v>
      </c>
      <c r="B41" s="24" t="s">
        <v>145</v>
      </c>
      <c r="C41" s="25">
        <v>60</v>
      </c>
      <c r="D41" s="25">
        <f t="shared" si="0"/>
        <v>1</v>
      </c>
      <c r="E41" s="25">
        <v>60</v>
      </c>
      <c r="F41" s="25">
        <f t="shared" si="1"/>
        <v>1</v>
      </c>
      <c r="G41" s="27" t="s">
        <v>6</v>
      </c>
      <c r="H41" s="27">
        <v>0</v>
      </c>
      <c r="I41" s="27" t="s">
        <v>6</v>
      </c>
      <c r="J41" s="27">
        <v>0</v>
      </c>
      <c r="K41" s="75" t="s">
        <v>175</v>
      </c>
      <c r="L41" s="28" t="s">
        <v>39</v>
      </c>
      <c r="M41" s="29" t="s">
        <v>169</v>
      </c>
      <c r="N41" s="39"/>
      <c r="O41" s="27">
        <v>30</v>
      </c>
      <c r="P41" s="27">
        <f aca="true" t="shared" si="8" ref="P41:P48">60/O41</f>
        <v>2</v>
      </c>
      <c r="Q41" s="27">
        <v>30</v>
      </c>
      <c r="R41" s="27">
        <f aca="true" t="shared" si="9" ref="R41:R47">60/Q41</f>
        <v>2</v>
      </c>
      <c r="S41" s="27" t="s">
        <v>6</v>
      </c>
      <c r="T41" s="27">
        <v>0</v>
      </c>
      <c r="U41" s="27" t="s">
        <v>6</v>
      </c>
      <c r="V41" s="31">
        <v>0</v>
      </c>
    </row>
    <row r="42" spans="1:22" ht="25.5">
      <c r="A42" s="41">
        <v>93</v>
      </c>
      <c r="B42" s="24" t="s">
        <v>146</v>
      </c>
      <c r="C42" s="27">
        <v>20</v>
      </c>
      <c r="D42" s="25">
        <f t="shared" si="0"/>
        <v>3</v>
      </c>
      <c r="E42" s="27">
        <v>20</v>
      </c>
      <c r="F42" s="25">
        <f t="shared" si="1"/>
        <v>3</v>
      </c>
      <c r="G42" s="27">
        <v>60</v>
      </c>
      <c r="H42" s="27">
        <f>60/G42</f>
        <v>1</v>
      </c>
      <c r="I42" s="27">
        <v>30</v>
      </c>
      <c r="J42" s="27">
        <f>60/I42</f>
        <v>2</v>
      </c>
      <c r="K42" s="75" t="s">
        <v>175</v>
      </c>
      <c r="L42" s="28" t="s">
        <v>95</v>
      </c>
      <c r="M42" s="29" t="s">
        <v>97</v>
      </c>
      <c r="N42" s="40"/>
      <c r="O42" s="27">
        <v>10</v>
      </c>
      <c r="P42" s="27">
        <f t="shared" si="8"/>
        <v>6</v>
      </c>
      <c r="Q42" s="27">
        <v>10</v>
      </c>
      <c r="R42" s="27">
        <f t="shared" si="9"/>
        <v>6</v>
      </c>
      <c r="S42" s="27">
        <v>30</v>
      </c>
      <c r="T42" s="27">
        <f>60/S42</f>
        <v>2</v>
      </c>
      <c r="U42" s="27">
        <v>20</v>
      </c>
      <c r="V42" s="31">
        <f aca="true" t="shared" si="10" ref="V42:V48">60/U42</f>
        <v>3</v>
      </c>
    </row>
    <row r="43" spans="1:22" ht="25.5">
      <c r="A43" s="41">
        <v>95</v>
      </c>
      <c r="B43" s="24" t="s">
        <v>147</v>
      </c>
      <c r="C43" s="27">
        <v>30</v>
      </c>
      <c r="D43" s="25">
        <f t="shared" si="0"/>
        <v>2</v>
      </c>
      <c r="E43" s="27">
        <v>30</v>
      </c>
      <c r="F43" s="25">
        <f t="shared" si="1"/>
        <v>2</v>
      </c>
      <c r="G43" s="27">
        <v>60</v>
      </c>
      <c r="H43" s="27">
        <f>60/G43</f>
        <v>1</v>
      </c>
      <c r="I43" s="27">
        <v>60</v>
      </c>
      <c r="J43" s="27">
        <f>60/I43</f>
        <v>1</v>
      </c>
      <c r="K43" s="75" t="s">
        <v>175</v>
      </c>
      <c r="L43" s="28" t="s">
        <v>40</v>
      </c>
      <c r="M43" s="29" t="s">
        <v>170</v>
      </c>
      <c r="N43" s="30"/>
      <c r="O43" s="27">
        <v>30</v>
      </c>
      <c r="P43" s="27">
        <f t="shared" si="8"/>
        <v>2</v>
      </c>
      <c r="Q43" s="27">
        <v>30</v>
      </c>
      <c r="R43" s="27">
        <f t="shared" si="9"/>
        <v>2</v>
      </c>
      <c r="S43" s="27">
        <v>60</v>
      </c>
      <c r="T43" s="27">
        <f>60/S43</f>
        <v>1</v>
      </c>
      <c r="U43" s="27">
        <v>60</v>
      </c>
      <c r="V43" s="31">
        <f t="shared" si="10"/>
        <v>1</v>
      </c>
    </row>
    <row r="44" spans="1:22" ht="25.5">
      <c r="A44" s="37">
        <v>96</v>
      </c>
      <c r="B44" s="24" t="s">
        <v>11</v>
      </c>
      <c r="C44" s="27">
        <v>60</v>
      </c>
      <c r="D44" s="25">
        <f t="shared" si="0"/>
        <v>1</v>
      </c>
      <c r="E44" s="27">
        <v>60</v>
      </c>
      <c r="F44" s="25">
        <f t="shared" si="1"/>
        <v>1</v>
      </c>
      <c r="G44" s="27" t="s">
        <v>6</v>
      </c>
      <c r="H44" s="27">
        <v>0</v>
      </c>
      <c r="I44" s="27" t="s">
        <v>6</v>
      </c>
      <c r="J44" s="27">
        <v>0</v>
      </c>
      <c r="K44" s="75" t="s">
        <v>175</v>
      </c>
      <c r="L44" s="28" t="s">
        <v>95</v>
      </c>
      <c r="M44" s="34" t="s">
        <v>171</v>
      </c>
      <c r="N44" s="30"/>
      <c r="O44" s="27">
        <v>30</v>
      </c>
      <c r="P44" s="27">
        <f t="shared" si="8"/>
        <v>2</v>
      </c>
      <c r="Q44" s="27">
        <v>30</v>
      </c>
      <c r="R44" s="27">
        <f t="shared" si="9"/>
        <v>2</v>
      </c>
      <c r="S44" s="27" t="s">
        <v>6</v>
      </c>
      <c r="T44" s="27">
        <v>0</v>
      </c>
      <c r="U44" s="27">
        <v>60</v>
      </c>
      <c r="V44" s="31">
        <f t="shared" si="10"/>
        <v>1</v>
      </c>
    </row>
    <row r="45" spans="1:22" ht="25.5">
      <c r="A45" s="37">
        <v>98</v>
      </c>
      <c r="B45" s="24" t="s">
        <v>96</v>
      </c>
      <c r="C45" s="27">
        <v>10</v>
      </c>
      <c r="D45" s="25">
        <f t="shared" si="0"/>
        <v>6</v>
      </c>
      <c r="E45" s="27">
        <v>10</v>
      </c>
      <c r="F45" s="25">
        <f t="shared" si="1"/>
        <v>6</v>
      </c>
      <c r="G45" s="27">
        <v>60</v>
      </c>
      <c r="H45" s="27">
        <f>60/G45</f>
        <v>1</v>
      </c>
      <c r="I45" s="27">
        <v>30</v>
      </c>
      <c r="J45" s="27">
        <f>60/I45</f>
        <v>2</v>
      </c>
      <c r="K45" s="75" t="s">
        <v>174</v>
      </c>
      <c r="L45" s="28" t="s">
        <v>119</v>
      </c>
      <c r="M45" s="29" t="s">
        <v>96</v>
      </c>
      <c r="N45" s="30"/>
      <c r="O45" s="27">
        <v>10</v>
      </c>
      <c r="P45" s="27">
        <f t="shared" si="8"/>
        <v>6</v>
      </c>
      <c r="Q45" s="27">
        <v>10</v>
      </c>
      <c r="R45" s="27">
        <f t="shared" si="9"/>
        <v>6</v>
      </c>
      <c r="S45" s="27">
        <v>30</v>
      </c>
      <c r="T45" s="27">
        <f>60/S45</f>
        <v>2</v>
      </c>
      <c r="U45" s="27">
        <v>20</v>
      </c>
      <c r="V45" s="31">
        <f t="shared" si="10"/>
        <v>3</v>
      </c>
    </row>
    <row r="46" spans="1:22" ht="38.25">
      <c r="A46" s="97">
        <v>100</v>
      </c>
      <c r="B46" s="105" t="s">
        <v>148</v>
      </c>
      <c r="C46" s="99">
        <v>20</v>
      </c>
      <c r="D46" s="99">
        <f t="shared" si="0"/>
        <v>3</v>
      </c>
      <c r="E46" s="99">
        <v>20</v>
      </c>
      <c r="F46" s="99">
        <f t="shared" si="1"/>
        <v>3</v>
      </c>
      <c r="G46" s="99">
        <v>60</v>
      </c>
      <c r="H46" s="99">
        <f>60/G46</f>
        <v>1</v>
      </c>
      <c r="I46" s="99">
        <v>20</v>
      </c>
      <c r="J46" s="99">
        <f>60/I46</f>
        <v>3</v>
      </c>
      <c r="K46" s="100" t="s">
        <v>175</v>
      </c>
      <c r="L46" s="101" t="s">
        <v>35</v>
      </c>
      <c r="M46" s="102" t="s">
        <v>172</v>
      </c>
      <c r="N46" s="103" t="s">
        <v>93</v>
      </c>
      <c r="O46" s="99">
        <v>10</v>
      </c>
      <c r="P46" s="99">
        <f t="shared" si="8"/>
        <v>6</v>
      </c>
      <c r="Q46" s="99">
        <v>10</v>
      </c>
      <c r="R46" s="99">
        <f t="shared" si="9"/>
        <v>6</v>
      </c>
      <c r="S46" s="99">
        <v>30</v>
      </c>
      <c r="T46" s="99">
        <f>60/S46</f>
        <v>2</v>
      </c>
      <c r="U46" s="99">
        <v>15</v>
      </c>
      <c r="V46" s="104">
        <f t="shared" si="10"/>
        <v>4</v>
      </c>
    </row>
    <row r="47" spans="1:22" ht="25.5">
      <c r="A47" s="32">
        <v>101</v>
      </c>
      <c r="B47" s="24"/>
      <c r="C47" s="27" t="s">
        <v>6</v>
      </c>
      <c r="D47" s="25">
        <v>0</v>
      </c>
      <c r="E47" s="27" t="s">
        <v>6</v>
      </c>
      <c r="F47" s="25">
        <v>0</v>
      </c>
      <c r="G47" s="27" t="s">
        <v>6</v>
      </c>
      <c r="H47" s="27">
        <v>0</v>
      </c>
      <c r="I47" s="27" t="s">
        <v>6</v>
      </c>
      <c r="J47" s="27">
        <v>0</v>
      </c>
      <c r="K47" s="75" t="s">
        <v>13</v>
      </c>
      <c r="L47" s="28" t="s">
        <v>73</v>
      </c>
      <c r="M47" s="29" t="s">
        <v>72</v>
      </c>
      <c r="N47" s="30"/>
      <c r="O47" s="27">
        <v>60</v>
      </c>
      <c r="P47" s="27">
        <f t="shared" si="8"/>
        <v>1</v>
      </c>
      <c r="Q47" s="27">
        <v>60</v>
      </c>
      <c r="R47" s="27">
        <f t="shared" si="9"/>
        <v>1</v>
      </c>
      <c r="S47" s="27">
        <v>60</v>
      </c>
      <c r="T47" s="27">
        <f>60/S47</f>
        <v>1</v>
      </c>
      <c r="U47" s="27">
        <v>60</v>
      </c>
      <c r="V47" s="31">
        <f t="shared" si="10"/>
        <v>1</v>
      </c>
    </row>
    <row r="48" spans="1:22" ht="25.5">
      <c r="A48" s="32">
        <v>126</v>
      </c>
      <c r="B48" s="38" t="s">
        <v>50</v>
      </c>
      <c r="C48" s="27" t="s">
        <v>6</v>
      </c>
      <c r="D48" s="25">
        <v>0</v>
      </c>
      <c r="E48" s="27">
        <v>60</v>
      </c>
      <c r="F48" s="25">
        <f>60/E48</f>
        <v>1</v>
      </c>
      <c r="G48" s="27" t="s">
        <v>6</v>
      </c>
      <c r="H48" s="27">
        <v>0</v>
      </c>
      <c r="I48" s="27" t="s">
        <v>6</v>
      </c>
      <c r="J48" s="27">
        <v>0</v>
      </c>
      <c r="K48" s="75" t="s">
        <v>175</v>
      </c>
      <c r="L48" s="28" t="s">
        <v>63</v>
      </c>
      <c r="M48" s="29" t="s">
        <v>74</v>
      </c>
      <c r="N48" s="30" t="s">
        <v>92</v>
      </c>
      <c r="O48" s="27">
        <v>30</v>
      </c>
      <c r="P48" s="27">
        <f t="shared" si="8"/>
        <v>2</v>
      </c>
      <c r="Q48" s="27">
        <v>30</v>
      </c>
      <c r="R48" s="27">
        <v>0</v>
      </c>
      <c r="S48" s="27" t="s">
        <v>6</v>
      </c>
      <c r="T48" s="27">
        <v>0</v>
      </c>
      <c r="U48" s="27">
        <v>60</v>
      </c>
      <c r="V48" s="31">
        <f t="shared" si="10"/>
        <v>1</v>
      </c>
    </row>
    <row r="49" spans="1:22" ht="25.5">
      <c r="A49" s="32">
        <v>132</v>
      </c>
      <c r="B49" s="24" t="s">
        <v>149</v>
      </c>
      <c r="C49" s="27" t="s">
        <v>6</v>
      </c>
      <c r="D49" s="25">
        <v>0</v>
      </c>
      <c r="E49" s="27">
        <v>60</v>
      </c>
      <c r="F49" s="25">
        <f>60/E49</f>
        <v>1</v>
      </c>
      <c r="G49" s="27" t="s">
        <v>6</v>
      </c>
      <c r="H49" s="27">
        <v>0</v>
      </c>
      <c r="I49" s="27" t="s">
        <v>6</v>
      </c>
      <c r="J49" s="27">
        <v>0</v>
      </c>
      <c r="K49" s="75" t="s">
        <v>28</v>
      </c>
      <c r="L49" s="28" t="s">
        <v>62</v>
      </c>
      <c r="M49" s="29"/>
      <c r="N49" s="30"/>
      <c r="O49" s="27" t="s">
        <v>6</v>
      </c>
      <c r="P49" s="27">
        <v>0</v>
      </c>
      <c r="Q49" s="27" t="s">
        <v>6</v>
      </c>
      <c r="R49" s="27">
        <v>0</v>
      </c>
      <c r="S49" s="27" t="s">
        <v>6</v>
      </c>
      <c r="T49" s="27">
        <v>0</v>
      </c>
      <c r="U49" s="27" t="s">
        <v>6</v>
      </c>
      <c r="V49" s="31">
        <v>0</v>
      </c>
    </row>
    <row r="50" spans="1:22" ht="25.5">
      <c r="A50" s="32" t="s">
        <v>34</v>
      </c>
      <c r="B50" s="24" t="s">
        <v>98</v>
      </c>
      <c r="C50" s="25">
        <v>20</v>
      </c>
      <c r="D50" s="25">
        <f>60/C50</f>
        <v>3</v>
      </c>
      <c r="E50" s="25">
        <v>20</v>
      </c>
      <c r="F50" s="25">
        <f>60/E50</f>
        <v>3</v>
      </c>
      <c r="G50" s="27">
        <v>60</v>
      </c>
      <c r="H50" s="27">
        <f>60/G50</f>
        <v>1</v>
      </c>
      <c r="I50" s="27">
        <v>30</v>
      </c>
      <c r="J50" s="27">
        <f>60/I50</f>
        <v>2</v>
      </c>
      <c r="K50" s="75" t="s">
        <v>28</v>
      </c>
      <c r="L50" s="28" t="s">
        <v>99</v>
      </c>
      <c r="M50" s="29"/>
      <c r="N50" s="30"/>
      <c r="O50" s="27" t="s">
        <v>6</v>
      </c>
      <c r="P50" s="27">
        <v>0</v>
      </c>
      <c r="Q50" s="27" t="s">
        <v>6</v>
      </c>
      <c r="R50" s="27">
        <v>0</v>
      </c>
      <c r="S50" s="27" t="s">
        <v>6</v>
      </c>
      <c r="T50" s="27">
        <v>0</v>
      </c>
      <c r="U50" s="27" t="s">
        <v>6</v>
      </c>
      <c r="V50" s="31">
        <v>0</v>
      </c>
    </row>
    <row r="51" spans="1:22" ht="25.5">
      <c r="A51" s="32">
        <v>149</v>
      </c>
      <c r="B51" s="33" t="s">
        <v>101</v>
      </c>
      <c r="C51" s="27" t="s">
        <v>6</v>
      </c>
      <c r="D51" s="25">
        <v>0</v>
      </c>
      <c r="E51" s="27" t="s">
        <v>6</v>
      </c>
      <c r="F51" s="25">
        <v>0</v>
      </c>
      <c r="G51" s="27" t="s">
        <v>6</v>
      </c>
      <c r="H51" s="27">
        <v>0</v>
      </c>
      <c r="I51" s="27" t="s">
        <v>6</v>
      </c>
      <c r="J51" s="27">
        <v>0</v>
      </c>
      <c r="K51" s="75" t="s">
        <v>175</v>
      </c>
      <c r="L51" s="28" t="s">
        <v>100</v>
      </c>
      <c r="M51" s="34" t="s">
        <v>101</v>
      </c>
      <c r="N51" s="30"/>
      <c r="O51" s="27">
        <v>30</v>
      </c>
      <c r="P51" s="27">
        <f>60/O51</f>
        <v>2</v>
      </c>
      <c r="Q51" s="27">
        <v>30</v>
      </c>
      <c r="R51" s="27">
        <f>60/Q51</f>
        <v>2</v>
      </c>
      <c r="S51" s="27">
        <v>60</v>
      </c>
      <c r="T51" s="27">
        <f>60/S51</f>
        <v>1</v>
      </c>
      <c r="U51" s="27">
        <v>60</v>
      </c>
      <c r="V51" s="31">
        <f>60/U51</f>
        <v>1</v>
      </c>
    </row>
    <row r="52" spans="1:22" ht="25.5">
      <c r="A52" s="32">
        <v>151</v>
      </c>
      <c r="B52" s="24" t="s">
        <v>107</v>
      </c>
      <c r="C52" s="25">
        <v>30</v>
      </c>
      <c r="D52" s="25">
        <f t="shared" si="0"/>
        <v>2</v>
      </c>
      <c r="E52" s="25">
        <v>30</v>
      </c>
      <c r="F52" s="25">
        <f>60/E52</f>
        <v>2</v>
      </c>
      <c r="G52" s="27" t="s">
        <v>6</v>
      </c>
      <c r="H52" s="27">
        <v>0</v>
      </c>
      <c r="I52" s="27" t="s">
        <v>6</v>
      </c>
      <c r="J52" s="27">
        <v>0</v>
      </c>
      <c r="K52" s="75" t="s">
        <v>175</v>
      </c>
      <c r="L52" s="28" t="s">
        <v>105</v>
      </c>
      <c r="M52" s="29" t="s">
        <v>106</v>
      </c>
      <c r="N52" s="30"/>
      <c r="O52" s="27">
        <v>30</v>
      </c>
      <c r="P52" s="27">
        <f>60/O52</f>
        <v>2</v>
      </c>
      <c r="Q52" s="27">
        <v>30</v>
      </c>
      <c r="R52" s="27">
        <f>60/Q52</f>
        <v>2</v>
      </c>
      <c r="S52" s="27" t="s">
        <v>6</v>
      </c>
      <c r="T52" s="27">
        <v>0</v>
      </c>
      <c r="U52" s="27" t="s">
        <v>6</v>
      </c>
      <c r="V52" s="31">
        <v>0</v>
      </c>
    </row>
    <row r="53" spans="1:22" ht="12.75">
      <c r="A53" s="32">
        <v>154</v>
      </c>
      <c r="B53" s="24" t="s">
        <v>102</v>
      </c>
      <c r="C53" s="25">
        <v>60</v>
      </c>
      <c r="D53" s="25">
        <f t="shared" si="0"/>
        <v>1</v>
      </c>
      <c r="E53" s="25">
        <v>60</v>
      </c>
      <c r="F53" s="25">
        <f>60/E53</f>
        <v>1</v>
      </c>
      <c r="G53" s="27" t="s">
        <v>6</v>
      </c>
      <c r="H53" s="27">
        <v>0</v>
      </c>
      <c r="I53" s="27" t="s">
        <v>6</v>
      </c>
      <c r="J53" s="27">
        <v>0</v>
      </c>
      <c r="K53" s="75" t="s">
        <v>27</v>
      </c>
      <c r="L53" s="28" t="s">
        <v>103</v>
      </c>
      <c r="M53" s="36" t="s">
        <v>104</v>
      </c>
      <c r="N53" s="30"/>
      <c r="O53" s="27">
        <v>60</v>
      </c>
      <c r="P53" s="27">
        <f>60/O53</f>
        <v>1</v>
      </c>
      <c r="Q53" s="27">
        <v>60</v>
      </c>
      <c r="R53" s="27">
        <f>60/Q53</f>
        <v>1</v>
      </c>
      <c r="S53" s="27" t="s">
        <v>6</v>
      </c>
      <c r="T53" s="27">
        <v>0</v>
      </c>
      <c r="U53" s="27" t="s">
        <v>6</v>
      </c>
      <c r="V53" s="31">
        <v>0</v>
      </c>
    </row>
    <row r="54" spans="1:22" ht="25.5">
      <c r="A54" s="32">
        <v>167</v>
      </c>
      <c r="B54" s="24" t="s">
        <v>108</v>
      </c>
      <c r="C54" s="25" t="s">
        <v>6</v>
      </c>
      <c r="D54" s="25">
        <v>0</v>
      </c>
      <c r="E54" s="25" t="s">
        <v>6</v>
      </c>
      <c r="F54" s="25">
        <v>0</v>
      </c>
      <c r="G54" s="27" t="s">
        <v>6</v>
      </c>
      <c r="H54" s="27">
        <v>0</v>
      </c>
      <c r="I54" s="27" t="s">
        <v>6</v>
      </c>
      <c r="J54" s="27">
        <v>0</v>
      </c>
      <c r="K54" s="75" t="s">
        <v>175</v>
      </c>
      <c r="L54" s="28" t="s">
        <v>110</v>
      </c>
      <c r="M54" s="29" t="s">
        <v>109</v>
      </c>
      <c r="N54" s="30"/>
      <c r="O54" s="26">
        <v>20</v>
      </c>
      <c r="P54" s="26">
        <f>60/O54</f>
        <v>3</v>
      </c>
      <c r="Q54" s="27">
        <v>30</v>
      </c>
      <c r="R54" s="27">
        <f>60/Q54</f>
        <v>2</v>
      </c>
      <c r="S54" s="27">
        <v>60</v>
      </c>
      <c r="T54" s="27">
        <f>60/S54</f>
        <v>1</v>
      </c>
      <c r="U54" s="27">
        <v>60</v>
      </c>
      <c r="V54" s="31">
        <f>60/U54</f>
        <v>1</v>
      </c>
    </row>
    <row r="55" spans="1:22" ht="25.5">
      <c r="A55" s="97">
        <v>247</v>
      </c>
      <c r="B55" s="105" t="s">
        <v>71</v>
      </c>
      <c r="C55" s="99">
        <v>30</v>
      </c>
      <c r="D55" s="99">
        <f t="shared" si="0"/>
        <v>2</v>
      </c>
      <c r="E55" s="99">
        <v>30</v>
      </c>
      <c r="F55" s="99">
        <f>60/E55</f>
        <v>2</v>
      </c>
      <c r="G55" s="99">
        <v>90</v>
      </c>
      <c r="H55" s="111">
        <f>60/G55</f>
        <v>0.6666666666666666</v>
      </c>
      <c r="I55" s="99" t="s">
        <v>6</v>
      </c>
      <c r="J55" s="99">
        <v>0</v>
      </c>
      <c r="K55" s="100" t="s">
        <v>175</v>
      </c>
      <c r="L55" s="101" t="s">
        <v>64</v>
      </c>
      <c r="M55" s="102" t="s">
        <v>71</v>
      </c>
      <c r="N55" s="103"/>
      <c r="O55" s="99">
        <v>30</v>
      </c>
      <c r="P55" s="99">
        <f>60/O55</f>
        <v>2</v>
      </c>
      <c r="Q55" s="99">
        <v>30</v>
      </c>
      <c r="R55" s="99">
        <f>60/Q55</f>
        <v>2</v>
      </c>
      <c r="S55" s="99" t="s">
        <v>6</v>
      </c>
      <c r="T55" s="99">
        <v>0</v>
      </c>
      <c r="U55" s="99" t="s">
        <v>6</v>
      </c>
      <c r="V55" s="104">
        <v>0</v>
      </c>
    </row>
    <row r="56" spans="1:22" ht="25.5">
      <c r="A56" s="97">
        <v>293</v>
      </c>
      <c r="B56" s="105" t="s">
        <v>68</v>
      </c>
      <c r="C56" s="99">
        <v>30</v>
      </c>
      <c r="D56" s="99">
        <f t="shared" si="0"/>
        <v>2</v>
      </c>
      <c r="E56" s="99" t="s">
        <v>6</v>
      </c>
      <c r="F56" s="99">
        <v>0</v>
      </c>
      <c r="G56" s="99" t="s">
        <v>6</v>
      </c>
      <c r="H56" s="99">
        <v>0</v>
      </c>
      <c r="I56" s="99" t="s">
        <v>6</v>
      </c>
      <c r="J56" s="99">
        <v>0</v>
      </c>
      <c r="K56" s="100" t="s">
        <v>28</v>
      </c>
      <c r="L56" s="101" t="s">
        <v>120</v>
      </c>
      <c r="M56" s="102"/>
      <c r="N56" s="103"/>
      <c r="O56" s="99" t="s">
        <v>6</v>
      </c>
      <c r="P56" s="99">
        <v>0</v>
      </c>
      <c r="Q56" s="99" t="s">
        <v>6</v>
      </c>
      <c r="R56" s="99">
        <v>0</v>
      </c>
      <c r="S56" s="99" t="s">
        <v>6</v>
      </c>
      <c r="T56" s="99">
        <v>0</v>
      </c>
      <c r="U56" s="99" t="s">
        <v>6</v>
      </c>
      <c r="V56" s="104">
        <v>0</v>
      </c>
    </row>
    <row r="57" spans="1:22" ht="25.5">
      <c r="A57" s="32">
        <v>294</v>
      </c>
      <c r="B57" s="24" t="s">
        <v>150</v>
      </c>
      <c r="C57" s="25" t="s">
        <v>78</v>
      </c>
      <c r="D57" s="25">
        <v>0</v>
      </c>
      <c r="E57" s="25" t="s">
        <v>6</v>
      </c>
      <c r="F57" s="25">
        <v>0</v>
      </c>
      <c r="G57" s="27" t="s">
        <v>6</v>
      </c>
      <c r="H57" s="27">
        <v>0</v>
      </c>
      <c r="I57" s="27" t="s">
        <v>6</v>
      </c>
      <c r="J57" s="27">
        <v>0</v>
      </c>
      <c r="K57" s="75" t="s">
        <v>28</v>
      </c>
      <c r="L57" s="28" t="s">
        <v>12</v>
      </c>
      <c r="M57" s="29"/>
      <c r="N57" s="40"/>
      <c r="O57" s="27" t="s">
        <v>6</v>
      </c>
      <c r="P57" s="27">
        <v>0</v>
      </c>
      <c r="Q57" s="27" t="s">
        <v>6</v>
      </c>
      <c r="R57" s="27">
        <v>0</v>
      </c>
      <c r="S57" s="27" t="s">
        <v>6</v>
      </c>
      <c r="T57" s="27">
        <v>0</v>
      </c>
      <c r="U57" s="27" t="s">
        <v>6</v>
      </c>
      <c r="V57" s="31">
        <v>0</v>
      </c>
    </row>
    <row r="58" spans="1:22" ht="25.5">
      <c r="A58" s="97">
        <v>484</v>
      </c>
      <c r="B58" s="105" t="s">
        <v>151</v>
      </c>
      <c r="C58" s="99">
        <v>60</v>
      </c>
      <c r="D58" s="99">
        <f t="shared" si="0"/>
        <v>1</v>
      </c>
      <c r="E58" s="99">
        <v>60</v>
      </c>
      <c r="F58" s="99">
        <f>60/E58</f>
        <v>1</v>
      </c>
      <c r="G58" s="112">
        <v>60</v>
      </c>
      <c r="H58" s="99">
        <f>60/G58</f>
        <v>1</v>
      </c>
      <c r="I58" s="112">
        <v>60</v>
      </c>
      <c r="J58" s="99">
        <f>60/I58</f>
        <v>1</v>
      </c>
      <c r="K58" s="100" t="s">
        <v>175</v>
      </c>
      <c r="L58" s="101" t="s">
        <v>65</v>
      </c>
      <c r="M58" s="102" t="s">
        <v>173</v>
      </c>
      <c r="N58" s="113"/>
      <c r="O58" s="99">
        <v>30</v>
      </c>
      <c r="P58" s="99">
        <f>60/O58</f>
        <v>2</v>
      </c>
      <c r="Q58" s="99">
        <v>30</v>
      </c>
      <c r="R58" s="99">
        <f>60/Q58</f>
        <v>2</v>
      </c>
      <c r="S58" s="99">
        <v>60</v>
      </c>
      <c r="T58" s="99">
        <f>60/S58</f>
        <v>1</v>
      </c>
      <c r="U58" s="99">
        <v>60</v>
      </c>
      <c r="V58" s="104">
        <f>60/U58</f>
        <v>1</v>
      </c>
    </row>
    <row r="59" spans="1:22" ht="25.5">
      <c r="A59" s="32">
        <v>550</v>
      </c>
      <c r="B59" s="24" t="s">
        <v>24</v>
      </c>
      <c r="C59" s="25" t="s">
        <v>6</v>
      </c>
      <c r="D59" s="25">
        <v>0</v>
      </c>
      <c r="E59" s="25">
        <v>60</v>
      </c>
      <c r="F59" s="25">
        <f>60/E59</f>
        <v>1</v>
      </c>
      <c r="G59" s="26" t="s">
        <v>6</v>
      </c>
      <c r="H59" s="27">
        <v>0</v>
      </c>
      <c r="I59" s="26" t="s">
        <v>6</v>
      </c>
      <c r="J59" s="27">
        <v>0</v>
      </c>
      <c r="K59" s="75" t="s">
        <v>28</v>
      </c>
      <c r="L59" s="28" t="s">
        <v>81</v>
      </c>
      <c r="M59" s="29"/>
      <c r="N59" s="30"/>
      <c r="O59" s="27" t="s">
        <v>6</v>
      </c>
      <c r="P59" s="27">
        <v>0</v>
      </c>
      <c r="Q59" s="27" t="s">
        <v>6</v>
      </c>
      <c r="R59" s="27">
        <v>0</v>
      </c>
      <c r="S59" s="27" t="s">
        <v>6</v>
      </c>
      <c r="T59" s="27">
        <v>0</v>
      </c>
      <c r="U59" s="27" t="s">
        <v>6</v>
      </c>
      <c r="V59" s="31">
        <v>0</v>
      </c>
    </row>
    <row r="60" spans="1:22" ht="25.5">
      <c r="A60" s="32">
        <v>551</v>
      </c>
      <c r="B60" s="24" t="s">
        <v>82</v>
      </c>
      <c r="C60" s="25" t="s">
        <v>6</v>
      </c>
      <c r="D60" s="25">
        <v>0</v>
      </c>
      <c r="E60" s="25" t="s">
        <v>6</v>
      </c>
      <c r="F60" s="25">
        <v>0</v>
      </c>
      <c r="G60" s="26">
        <v>60</v>
      </c>
      <c r="H60" s="27">
        <f>60/G60</f>
        <v>1</v>
      </c>
      <c r="I60" s="26">
        <v>60</v>
      </c>
      <c r="J60" s="27">
        <f>60/I60</f>
        <v>1</v>
      </c>
      <c r="K60" s="75" t="s">
        <v>28</v>
      </c>
      <c r="L60" s="28" t="s">
        <v>83</v>
      </c>
      <c r="M60" s="29"/>
      <c r="N60" s="30"/>
      <c r="O60" s="27" t="s">
        <v>6</v>
      </c>
      <c r="P60" s="27">
        <v>0</v>
      </c>
      <c r="Q60" s="27" t="s">
        <v>6</v>
      </c>
      <c r="R60" s="27">
        <v>0</v>
      </c>
      <c r="S60" s="27" t="s">
        <v>6</v>
      </c>
      <c r="T60" s="27">
        <v>0</v>
      </c>
      <c r="U60" s="27" t="s">
        <v>6</v>
      </c>
      <c r="V60" s="31">
        <v>0</v>
      </c>
    </row>
    <row r="61" spans="1:22" ht="25.5">
      <c r="A61" s="32">
        <v>553</v>
      </c>
      <c r="B61" s="24" t="s">
        <v>152</v>
      </c>
      <c r="C61" s="25">
        <v>60</v>
      </c>
      <c r="D61" s="25">
        <f>60/C61</f>
        <v>1</v>
      </c>
      <c r="E61" s="25">
        <v>60</v>
      </c>
      <c r="F61" s="25">
        <f>60/E61</f>
        <v>1</v>
      </c>
      <c r="G61" s="26" t="s">
        <v>6</v>
      </c>
      <c r="H61" s="27">
        <v>0</v>
      </c>
      <c r="I61" s="26" t="s">
        <v>6</v>
      </c>
      <c r="J61" s="27">
        <v>0</v>
      </c>
      <c r="K61" s="75" t="s">
        <v>175</v>
      </c>
      <c r="L61" s="28" t="s">
        <v>84</v>
      </c>
      <c r="M61" s="29" t="s">
        <v>85</v>
      </c>
      <c r="N61" s="30"/>
      <c r="O61" s="27">
        <v>30</v>
      </c>
      <c r="P61" s="27">
        <f>60/O61</f>
        <v>2</v>
      </c>
      <c r="Q61" s="27">
        <v>30</v>
      </c>
      <c r="R61" s="27">
        <f>60/Q61</f>
        <v>2</v>
      </c>
      <c r="S61" s="27">
        <v>60</v>
      </c>
      <c r="T61" s="27">
        <f>60/S61</f>
        <v>1</v>
      </c>
      <c r="U61" s="27">
        <v>60</v>
      </c>
      <c r="V61" s="31">
        <f>60/U61</f>
        <v>1</v>
      </c>
    </row>
    <row r="62" spans="1:22" ht="25.5">
      <c r="A62" s="97">
        <v>556</v>
      </c>
      <c r="B62" s="105" t="s">
        <v>89</v>
      </c>
      <c r="C62" s="99" t="s">
        <v>6</v>
      </c>
      <c r="D62" s="99">
        <v>0</v>
      </c>
      <c r="E62" s="99" t="s">
        <v>6</v>
      </c>
      <c r="F62" s="99">
        <v>0</v>
      </c>
      <c r="G62" s="112" t="s">
        <v>6</v>
      </c>
      <c r="H62" s="99">
        <v>0</v>
      </c>
      <c r="I62" s="112">
        <v>60</v>
      </c>
      <c r="J62" s="99">
        <f>60/I62</f>
        <v>1</v>
      </c>
      <c r="K62" s="100" t="s">
        <v>28</v>
      </c>
      <c r="L62" s="101" t="s">
        <v>121</v>
      </c>
      <c r="M62" s="102"/>
      <c r="N62" s="103"/>
      <c r="O62" s="99" t="s">
        <v>6</v>
      </c>
      <c r="P62" s="99">
        <v>0</v>
      </c>
      <c r="Q62" s="99" t="s">
        <v>6</v>
      </c>
      <c r="R62" s="99">
        <v>0</v>
      </c>
      <c r="S62" s="99" t="s">
        <v>6</v>
      </c>
      <c r="T62" s="99">
        <v>0</v>
      </c>
      <c r="U62" s="99" t="s">
        <v>6</v>
      </c>
      <c r="V62" s="104">
        <v>0</v>
      </c>
    </row>
    <row r="63" spans="1:22" ht="26.25" thickBot="1">
      <c r="A63" s="48">
        <v>654</v>
      </c>
      <c r="B63" s="49" t="s">
        <v>88</v>
      </c>
      <c r="C63" s="50" t="s">
        <v>6</v>
      </c>
      <c r="D63" s="50">
        <v>0</v>
      </c>
      <c r="E63" s="50">
        <v>60</v>
      </c>
      <c r="F63" s="50">
        <f>60/E63</f>
        <v>1</v>
      </c>
      <c r="G63" s="51" t="s">
        <v>6</v>
      </c>
      <c r="H63" s="52">
        <v>0</v>
      </c>
      <c r="I63" s="51" t="s">
        <v>6</v>
      </c>
      <c r="J63" s="52">
        <v>0</v>
      </c>
      <c r="K63" s="76" t="s">
        <v>27</v>
      </c>
      <c r="L63" s="53" t="s">
        <v>153</v>
      </c>
      <c r="M63" s="54" t="s">
        <v>87</v>
      </c>
      <c r="N63" s="55"/>
      <c r="O63" s="52" t="s">
        <v>6</v>
      </c>
      <c r="P63" s="52">
        <v>0</v>
      </c>
      <c r="Q63" s="52" t="s">
        <v>6</v>
      </c>
      <c r="R63" s="52">
        <v>0</v>
      </c>
      <c r="S63" s="52" t="s">
        <v>6</v>
      </c>
      <c r="T63" s="52">
        <v>0</v>
      </c>
      <c r="U63" s="52" t="s">
        <v>6</v>
      </c>
      <c r="V63" s="56">
        <v>0</v>
      </c>
    </row>
    <row r="64" spans="1:22" s="46" customFormat="1" ht="12.75">
      <c r="A64" s="42"/>
      <c r="B64" s="57" t="s">
        <v>7</v>
      </c>
      <c r="C64" s="66"/>
      <c r="D64" s="66">
        <f>SUM(D7:D63)</f>
        <v>105</v>
      </c>
      <c r="E64" s="66"/>
      <c r="F64" s="66">
        <f>SUM(F7:F63)</f>
        <v>104</v>
      </c>
      <c r="G64" s="67"/>
      <c r="H64" s="79">
        <f>SUM(H7:H63)</f>
        <v>28.333333333333336</v>
      </c>
      <c r="I64" s="67"/>
      <c r="J64" s="59">
        <f>SUM(J7:J63)</f>
        <v>41</v>
      </c>
      <c r="K64" s="68"/>
      <c r="L64" s="45"/>
      <c r="M64" s="57" t="s">
        <v>7</v>
      </c>
      <c r="N64" s="58"/>
      <c r="O64" s="59"/>
      <c r="P64" s="59">
        <f>SUM(P7:P63)</f>
        <v>124</v>
      </c>
      <c r="Q64" s="59"/>
      <c r="R64" s="59">
        <f>SUM(R7:R63)</f>
        <v>117</v>
      </c>
      <c r="S64" s="59"/>
      <c r="T64" s="59">
        <f>SUM(T7:T63)</f>
        <v>40</v>
      </c>
      <c r="U64" s="59"/>
      <c r="V64" s="60">
        <f>SUM(V7:V63)</f>
        <v>57</v>
      </c>
    </row>
    <row r="65" spans="1:22" s="46" customFormat="1" ht="13.5" thickBot="1">
      <c r="A65" s="42"/>
      <c r="B65" s="69"/>
      <c r="C65" s="70"/>
      <c r="D65" s="70"/>
      <c r="E65" s="70"/>
      <c r="F65" s="70"/>
      <c r="G65" s="71"/>
      <c r="H65" s="63"/>
      <c r="I65" s="71"/>
      <c r="J65" s="63"/>
      <c r="K65" s="72"/>
      <c r="L65" s="45"/>
      <c r="M65" s="61"/>
      <c r="N65" s="62"/>
      <c r="O65" s="63"/>
      <c r="P65" s="64">
        <f>P64/D64</f>
        <v>1.180952380952381</v>
      </c>
      <c r="Q65" s="64"/>
      <c r="R65" s="64">
        <f>R64/F64</f>
        <v>1.125</v>
      </c>
      <c r="S65" s="64"/>
      <c r="T65" s="64">
        <f>T64/H64</f>
        <v>1.4117647058823528</v>
      </c>
      <c r="U65" s="64"/>
      <c r="V65" s="65">
        <f>V64/J64</f>
        <v>1.3902439024390243</v>
      </c>
    </row>
    <row r="66" spans="1:22" s="46" customFormat="1" ht="12.75">
      <c r="A66" s="42"/>
      <c r="B66" s="43"/>
      <c r="C66" s="3"/>
      <c r="D66" s="3"/>
      <c r="E66" s="3"/>
      <c r="F66" s="3"/>
      <c r="G66" s="5"/>
      <c r="H66" s="4"/>
      <c r="I66" s="5"/>
      <c r="J66" s="4"/>
      <c r="K66" s="44"/>
      <c r="L66" s="45"/>
      <c r="M66" s="43"/>
      <c r="N66" s="44"/>
      <c r="O66" s="4"/>
      <c r="P66" s="4"/>
      <c r="Q66" s="4"/>
      <c r="R66" s="4"/>
      <c r="S66" s="4"/>
      <c r="T66" s="4"/>
      <c r="U66" s="4"/>
      <c r="V66" s="3"/>
    </row>
    <row r="67" spans="1:22" s="46" customFormat="1" ht="12.75">
      <c r="A67" s="42"/>
      <c r="B67" s="43"/>
      <c r="C67" s="3"/>
      <c r="D67" s="3"/>
      <c r="E67" s="3"/>
      <c r="F67" s="3"/>
      <c r="G67" s="5"/>
      <c r="H67" s="4"/>
      <c r="I67" s="5"/>
      <c r="J67" s="4"/>
      <c r="K67" s="44"/>
      <c r="L67" s="45"/>
      <c r="M67" s="43"/>
      <c r="N67" s="44"/>
      <c r="O67" s="4"/>
      <c r="P67" s="4"/>
      <c r="Q67" s="4"/>
      <c r="R67" s="4"/>
      <c r="S67" s="4"/>
      <c r="T67" s="4"/>
      <c r="U67" s="4"/>
      <c r="V67" s="3"/>
    </row>
    <row r="68" spans="1:22" s="46" customFormat="1" ht="12.75">
      <c r="A68" s="42"/>
      <c r="B68" s="43"/>
      <c r="C68" s="3"/>
      <c r="D68" s="3"/>
      <c r="E68" s="3"/>
      <c r="F68" s="3"/>
      <c r="G68" s="5"/>
      <c r="H68" s="4"/>
      <c r="I68" s="5"/>
      <c r="J68" s="4"/>
      <c r="K68" s="44"/>
      <c r="L68" s="45"/>
      <c r="M68" s="45"/>
      <c r="N68" s="44"/>
      <c r="O68" s="4"/>
      <c r="P68" s="4"/>
      <c r="Q68" s="4"/>
      <c r="R68" s="4"/>
      <c r="S68" s="4"/>
      <c r="T68" s="4"/>
      <c r="U68" s="4"/>
      <c r="V68" s="3"/>
    </row>
    <row r="69" spans="1:22" s="46" customFormat="1" ht="12.75">
      <c r="A69" s="42"/>
      <c r="B69" s="43"/>
      <c r="C69" s="3"/>
      <c r="D69" s="3"/>
      <c r="E69" s="3"/>
      <c r="F69" s="3"/>
      <c r="G69" s="5"/>
      <c r="H69" s="4"/>
      <c r="I69" s="5"/>
      <c r="J69" s="4"/>
      <c r="K69" s="44"/>
      <c r="L69" s="45"/>
      <c r="M69" s="43"/>
      <c r="N69" s="44"/>
      <c r="O69" s="4"/>
      <c r="P69" s="4"/>
      <c r="Q69" s="4"/>
      <c r="R69" s="4"/>
      <c r="S69" s="4"/>
      <c r="T69" s="4"/>
      <c r="U69" s="4"/>
      <c r="V69" s="3"/>
    </row>
    <row r="70" spans="1:22" s="46" customFormat="1" ht="12.75">
      <c r="A70" s="42"/>
      <c r="B70" s="43"/>
      <c r="C70" s="3"/>
      <c r="D70" s="3"/>
      <c r="E70" s="3"/>
      <c r="F70" s="3"/>
      <c r="G70" s="5"/>
      <c r="H70" s="4"/>
      <c r="I70" s="5"/>
      <c r="J70" s="4"/>
      <c r="K70" s="44"/>
      <c r="L70" s="45"/>
      <c r="M70" s="43"/>
      <c r="N70" s="44"/>
      <c r="O70" s="4"/>
      <c r="P70" s="4"/>
      <c r="Q70" s="4"/>
      <c r="R70" s="4"/>
      <c r="S70" s="4"/>
      <c r="T70" s="4"/>
      <c r="U70" s="4"/>
      <c r="V70" s="3"/>
    </row>
    <row r="71" spans="1:22" s="46" customFormat="1" ht="12.75">
      <c r="A71" s="47"/>
      <c r="B71" s="43"/>
      <c r="C71" s="3"/>
      <c r="D71" s="3"/>
      <c r="E71" s="3"/>
      <c r="F71" s="3"/>
      <c r="G71" s="5"/>
      <c r="H71" s="4"/>
      <c r="I71" s="5"/>
      <c r="J71" s="4"/>
      <c r="K71" s="44"/>
      <c r="L71" s="45"/>
      <c r="M71" s="43"/>
      <c r="N71" s="44"/>
      <c r="O71" s="4"/>
      <c r="P71" s="4"/>
      <c r="Q71" s="4"/>
      <c r="R71" s="4"/>
      <c r="S71" s="4"/>
      <c r="T71" s="4"/>
      <c r="U71" s="4"/>
      <c r="V71" s="3"/>
    </row>
    <row r="72" spans="1:22" s="46" customFormat="1" ht="12.75">
      <c r="A72" s="42"/>
      <c r="B72" s="43"/>
      <c r="C72" s="3"/>
      <c r="D72" s="3"/>
      <c r="E72" s="3"/>
      <c r="F72" s="3"/>
      <c r="G72" s="5"/>
      <c r="H72" s="4"/>
      <c r="I72" s="5"/>
      <c r="J72" s="4"/>
      <c r="K72" s="44"/>
      <c r="L72" s="45"/>
      <c r="M72" s="43"/>
      <c r="N72" s="44"/>
      <c r="O72" s="4"/>
      <c r="P72" s="4"/>
      <c r="Q72" s="4"/>
      <c r="R72" s="4"/>
      <c r="S72" s="4"/>
      <c r="T72" s="4"/>
      <c r="U72" s="4"/>
      <c r="V72" s="3"/>
    </row>
    <row r="73" spans="1:22" s="46" customFormat="1" ht="12.75">
      <c r="A73" s="42"/>
      <c r="B73" s="43"/>
      <c r="C73" s="3"/>
      <c r="D73" s="3"/>
      <c r="E73" s="3"/>
      <c r="F73" s="3"/>
      <c r="G73" s="5"/>
      <c r="H73" s="4"/>
      <c r="I73" s="5"/>
      <c r="J73" s="4"/>
      <c r="K73" s="44"/>
      <c r="L73" s="45"/>
      <c r="M73" s="43"/>
      <c r="N73" s="44"/>
      <c r="O73" s="4"/>
      <c r="P73" s="4"/>
      <c r="Q73" s="4"/>
      <c r="R73" s="4"/>
      <c r="S73" s="4"/>
      <c r="T73" s="4"/>
      <c r="U73" s="4"/>
      <c r="V73" s="3"/>
    </row>
    <row r="74" spans="1:22" s="46" customFormat="1" ht="12.75">
      <c r="A74" s="47"/>
      <c r="B74" s="43"/>
      <c r="C74" s="3"/>
      <c r="D74" s="3"/>
      <c r="E74" s="3"/>
      <c r="F74" s="3"/>
      <c r="G74" s="5"/>
      <c r="H74" s="4"/>
      <c r="I74" s="5"/>
      <c r="J74" s="4"/>
      <c r="K74" s="44"/>
      <c r="L74" s="45"/>
      <c r="M74" s="43"/>
      <c r="N74" s="44"/>
      <c r="O74" s="4"/>
      <c r="P74" s="4"/>
      <c r="Q74" s="4"/>
      <c r="R74" s="4"/>
      <c r="S74" s="4"/>
      <c r="T74" s="4"/>
      <c r="U74" s="4"/>
      <c r="V74" s="3"/>
    </row>
    <row r="75" spans="1:22" s="46" customFormat="1" ht="12.75">
      <c r="A75" s="42"/>
      <c r="B75" s="43"/>
      <c r="C75" s="3"/>
      <c r="D75" s="3"/>
      <c r="E75" s="3"/>
      <c r="F75" s="3"/>
      <c r="G75" s="5"/>
      <c r="H75" s="4"/>
      <c r="I75" s="5"/>
      <c r="J75" s="4"/>
      <c r="K75" s="44"/>
      <c r="L75" s="45"/>
      <c r="M75" s="43"/>
      <c r="N75" s="44"/>
      <c r="O75" s="4"/>
      <c r="P75" s="4"/>
      <c r="Q75" s="4"/>
      <c r="R75" s="4"/>
      <c r="S75" s="4"/>
      <c r="T75" s="4"/>
      <c r="U75" s="4"/>
      <c r="V75" s="3"/>
    </row>
    <row r="76" spans="1:22" s="46" customFormat="1" ht="12.75">
      <c r="A76" s="42"/>
      <c r="B76" s="43"/>
      <c r="C76" s="3"/>
      <c r="D76" s="3"/>
      <c r="E76" s="3"/>
      <c r="F76" s="3"/>
      <c r="G76" s="5"/>
      <c r="H76" s="4"/>
      <c r="I76" s="5"/>
      <c r="J76" s="4"/>
      <c r="K76" s="44"/>
      <c r="L76" s="45"/>
      <c r="M76" s="43"/>
      <c r="N76" s="44"/>
      <c r="O76" s="4"/>
      <c r="P76" s="4"/>
      <c r="Q76" s="4"/>
      <c r="R76" s="4"/>
      <c r="S76" s="4"/>
      <c r="T76" s="4"/>
      <c r="U76" s="4"/>
      <c r="V76" s="3"/>
    </row>
    <row r="77" spans="1:22" s="46" customFormat="1" ht="12.75">
      <c r="A77" s="42"/>
      <c r="B77" s="43"/>
      <c r="C77" s="3"/>
      <c r="D77" s="3"/>
      <c r="E77" s="3"/>
      <c r="F77" s="3"/>
      <c r="G77" s="5"/>
      <c r="H77" s="4"/>
      <c r="I77" s="5"/>
      <c r="J77" s="4"/>
      <c r="K77" s="44"/>
      <c r="L77" s="45"/>
      <c r="M77" s="43"/>
      <c r="N77" s="44"/>
      <c r="O77" s="4"/>
      <c r="P77" s="4"/>
      <c r="Q77" s="4"/>
      <c r="R77" s="4"/>
      <c r="S77" s="4"/>
      <c r="T77" s="4"/>
      <c r="U77" s="4"/>
      <c r="V77" s="3"/>
    </row>
    <row r="78" spans="1:22" s="46" customFormat="1" ht="12.75">
      <c r="A78" s="42"/>
      <c r="B78" s="43"/>
      <c r="C78" s="3"/>
      <c r="D78" s="3"/>
      <c r="E78" s="3"/>
      <c r="F78" s="3"/>
      <c r="G78" s="5"/>
      <c r="H78" s="4"/>
      <c r="I78" s="5"/>
      <c r="J78" s="4"/>
      <c r="K78" s="44"/>
      <c r="L78" s="45"/>
      <c r="M78" s="43"/>
      <c r="N78" s="44"/>
      <c r="O78" s="4"/>
      <c r="P78" s="4"/>
      <c r="Q78" s="4"/>
      <c r="R78" s="4"/>
      <c r="S78" s="4"/>
      <c r="T78" s="4"/>
      <c r="U78" s="4"/>
      <c r="V78" s="3"/>
    </row>
    <row r="79" spans="1:22" s="46" customFormat="1" ht="12.75">
      <c r="A79" s="42"/>
      <c r="B79" s="7"/>
      <c r="C79" s="3"/>
      <c r="D79" s="3"/>
      <c r="E79" s="3"/>
      <c r="F79" s="3"/>
      <c r="G79" s="5"/>
      <c r="H79" s="4"/>
      <c r="I79" s="5"/>
      <c r="J79" s="4"/>
      <c r="K79" s="44"/>
      <c r="L79" s="45"/>
      <c r="M79" s="43"/>
      <c r="N79" s="44"/>
      <c r="O79" s="4"/>
      <c r="P79" s="4"/>
      <c r="Q79" s="4"/>
      <c r="R79" s="4"/>
      <c r="S79" s="4"/>
      <c r="T79" s="4"/>
      <c r="U79" s="4"/>
      <c r="V79" s="3"/>
    </row>
  </sheetData>
  <mergeCells count="4">
    <mergeCell ref="B2:J2"/>
    <mergeCell ref="A2:A4"/>
    <mergeCell ref="L2:V2"/>
    <mergeCell ref="N3:N4"/>
  </mergeCells>
  <printOptions/>
  <pageMargins left="0.39" right="0.39" top="1.17" bottom="1" header="0.5" footer="0.5"/>
  <pageSetup fitToHeight="2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GMPTE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donhues</dc:creator>
  <cp:keywords/>
  <dc:description/>
  <cp:lastModifiedBy>mcdonar</cp:lastModifiedBy>
  <cp:lastPrinted>2008-07-15T16:02:41Z</cp:lastPrinted>
  <dcterms:created xsi:type="dcterms:W3CDTF">2008-01-28T15:42:21Z</dcterms:created>
  <dcterms:modified xsi:type="dcterms:W3CDTF">2008-09-23T13:05:41Z</dcterms:modified>
  <cp:category/>
  <cp:version/>
  <cp:contentType/>
  <cp:contentStatus/>
</cp:coreProperties>
</file>