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601" activeTab="0"/>
  </bookViews>
  <sheets>
    <sheet name="outurn~0001" sheetId="1" r:id="rId1"/>
  </sheets>
  <externalReferences>
    <externalReference r:id="rId4"/>
  </externalReferences>
  <definedNames>
    <definedName name="_xlnm.Print_Area" localSheetId="0">'outurn~0001'!$A$1:$U$62</definedName>
    <definedName name="Print_Area_MI" localSheetId="0">'outurn~0001'!#REF!</definedName>
    <definedName name="Print_Area_MI">'[1]Committee Summary'!#REF!</definedName>
  </definedNames>
  <calcPr fullCalcOnLoad="1"/>
</workbook>
</file>

<file path=xl/sharedStrings.xml><?xml version="1.0" encoding="utf-8"?>
<sst xmlns="http://schemas.openxmlformats.org/spreadsheetml/2006/main" count="249" uniqueCount="85">
  <si>
    <t>Interest</t>
  </si>
  <si>
    <t>Rent Rebates</t>
  </si>
  <si>
    <t>H O U S I N G   R E V E N U E   A C C O U N T</t>
  </si>
  <si>
    <t xml:space="preserve"> </t>
  </si>
  <si>
    <t>NOTIONAL ACCOUNT</t>
  </si>
  <si>
    <t xml:space="preserve">                              </t>
  </si>
  <si>
    <t xml:space="preserve">               </t>
  </si>
  <si>
    <t>DEBITS</t>
  </si>
  <si>
    <t>CREDITS</t>
  </si>
  <si>
    <t>VARIATIONS TO SUBSIDY</t>
  </si>
  <si>
    <t>Assumed rental income</t>
  </si>
  <si>
    <t xml:space="preserve">  Rents - Dwellings</t>
  </si>
  <si>
    <t>Financing Charges</t>
  </si>
  <si>
    <t>Interest on receipts</t>
  </si>
  <si>
    <t xml:space="preserve">  Principal</t>
  </si>
  <si>
    <t xml:space="preserve">  Interest</t>
  </si>
  <si>
    <t>Financing chgs</t>
  </si>
  <si>
    <t>note 2</t>
  </si>
  <si>
    <t xml:space="preserve">  Expenses</t>
  </si>
  <si>
    <t>Rent rebates</t>
  </si>
  <si>
    <t>note 3</t>
  </si>
  <si>
    <t xml:space="preserve">Rents                   </t>
  </si>
  <si>
    <t xml:space="preserve">  (excl. Admin Costs)</t>
  </si>
  <si>
    <t>HRA subsidy</t>
  </si>
  <si>
    <t xml:space="preserve">  TOTAL DEBITS</t>
  </si>
  <si>
    <t xml:space="preserve">  TOTAL CREDITS</t>
  </si>
  <si>
    <t>ACTUAL ACCOUNT</t>
  </si>
  <si>
    <t>VARIATIONS TO EXPENDITURE</t>
  </si>
  <si>
    <t>Gross rent income:</t>
  </si>
  <si>
    <t>1) "-" is reduced expend or increased income</t>
  </si>
  <si>
    <t>Financing charges:</t>
  </si>
  <si>
    <t>2) "+" is increased expend or reduced  income.</t>
  </si>
  <si>
    <t>Fees, tolls &amp; charges</t>
  </si>
  <si>
    <t>note 1</t>
  </si>
  <si>
    <t xml:space="preserve">financing chgs     </t>
  </si>
  <si>
    <t>Interest receivable</t>
  </si>
  <si>
    <t xml:space="preserve">rent rebates             </t>
  </si>
  <si>
    <t xml:space="preserve">bad debt contr          </t>
  </si>
  <si>
    <t>note 4</t>
  </si>
  <si>
    <t>G.F. contribution</t>
  </si>
  <si>
    <t>rent-dwellings</t>
  </si>
  <si>
    <t>note 5</t>
  </si>
  <si>
    <t xml:space="preserve">rent-other             </t>
  </si>
  <si>
    <t>note 6</t>
  </si>
  <si>
    <t>fees tolls chgs</t>
  </si>
  <si>
    <t>note 7</t>
  </si>
  <si>
    <t>Cost of rent rebates</t>
  </si>
  <si>
    <t xml:space="preserve">interest                  </t>
  </si>
  <si>
    <t>note 8</t>
  </si>
  <si>
    <t>G.F contrib</t>
  </si>
  <si>
    <t>Contrib to bad debts</t>
  </si>
  <si>
    <t xml:space="preserve">contrib to bals        </t>
  </si>
  <si>
    <t>cap prog support</t>
  </si>
  <si>
    <t>note 10</t>
  </si>
  <si>
    <t>Capital Prog Support</t>
  </si>
  <si>
    <t>note 9</t>
  </si>
  <si>
    <t>Mgt, repairs, &amp; m'ntce:</t>
  </si>
  <si>
    <t xml:space="preserve">  Dwellings</t>
  </si>
  <si>
    <t xml:space="preserve">  Shops &amp; other rents</t>
  </si>
  <si>
    <t>Allowance for expend:</t>
  </si>
  <si>
    <t>management</t>
  </si>
  <si>
    <t xml:space="preserve">  Management allowance</t>
  </si>
  <si>
    <t xml:space="preserve">  Maintenance allowance</t>
  </si>
  <si>
    <t xml:space="preserve">  Management</t>
  </si>
  <si>
    <t>See appendix 6</t>
  </si>
  <si>
    <t xml:space="preserve">  Contn to Hsg Repair ac</t>
  </si>
  <si>
    <t>note 11</t>
  </si>
  <si>
    <t>2000/01 APPROX</t>
  </si>
  <si>
    <t>Other Allowances :</t>
  </si>
  <si>
    <t>Resource Accounting</t>
  </si>
  <si>
    <t>T'nt Particip Compac</t>
  </si>
  <si>
    <t>Management allow</t>
  </si>
  <si>
    <t>Maintenance allow</t>
  </si>
  <si>
    <t>Resource A/C allow</t>
  </si>
  <si>
    <t>Tenant part Compac</t>
  </si>
  <si>
    <t>2000/01</t>
  </si>
  <si>
    <t>Cont to balances</t>
  </si>
  <si>
    <t>Adj to 1999/00</t>
  </si>
  <si>
    <t>2000/01 OUTTURN</t>
  </si>
  <si>
    <t xml:space="preserve">  2000/01</t>
  </si>
  <si>
    <t xml:space="preserve">  Adj to 1999/00</t>
  </si>
  <si>
    <t>HRA subsidy:</t>
  </si>
  <si>
    <t>HRA sub 00/01</t>
  </si>
  <si>
    <t>HRA sub adj 99/00</t>
  </si>
  <si>
    <t>contn to repairs ac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</si>
</sst>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General_)"/>
    <numFmt numFmtId="179" formatCode="dd\-mmm\-yy_)"/>
    <numFmt numFmtId="180" formatCode="hh:mm:ss\ AM/PM_)"/>
    <numFmt numFmtId="181" formatCode="&quot;£&quot;#,##0\);\(&quot;£&quot;#,##0\)"/>
    <numFmt numFmtId="182" formatCode="0.00_)"/>
    <numFmt numFmtId="183" formatCode="&quot;£&quot;#,##0.00;\(&quot;£&quot;#,##0.00\)"/>
    <numFmt numFmtId="184" formatCode="0_)"/>
    <numFmt numFmtId="185" formatCode="&quot;£&quot;###0.00;[Red]\(&quot;£&quot;#,##0.00\)"/>
    <numFmt numFmtId="186" formatCode="#,##0;[Red]#,##0"/>
    <numFmt numFmtId="187" formatCode="&quot;£&quot;#,##0_);[Red]&quot;£&quot;#,##0"/>
    <numFmt numFmtId="188" formatCode="&quot;£&quot;###0.00;[Red]\(&quot;£&quot;###0.00\)"/>
    <numFmt numFmtId="189" formatCode="0.0"/>
    <numFmt numFmtId="190" formatCode="0.000"/>
  </numFmts>
  <fonts count="18">
    <font>
      <sz val="7"/>
      <name val="Times New Roman"/>
      <family val="0"/>
    </font>
    <font>
      <b/>
      <sz val="7"/>
      <name val="Times New Roman"/>
      <family val="0"/>
    </font>
    <font>
      <i/>
      <sz val="7"/>
      <name val="Times New Roman"/>
      <family val="0"/>
    </font>
    <font>
      <b/>
      <i/>
      <sz val="7"/>
      <name val="Times New Roman"/>
      <family val="0"/>
    </font>
    <font>
      <sz val="8"/>
      <name val="Times New Roman"/>
      <family val="0"/>
    </font>
    <font>
      <sz val="10"/>
      <name val="MS Sans Serif"/>
      <family val="0"/>
    </font>
    <font>
      <sz val="10"/>
      <name val="Courier"/>
      <family val="0"/>
    </font>
    <font>
      <b/>
      <sz val="7"/>
      <color indexed="8"/>
      <name val="Times New Roman"/>
      <family val="0"/>
    </font>
    <font>
      <b/>
      <u val="single"/>
      <sz val="20"/>
      <color indexed="8"/>
      <name val="Univers (WN)"/>
      <family val="0"/>
    </font>
    <font>
      <b/>
      <u val="single"/>
      <sz val="7"/>
      <color indexed="8"/>
      <name val="Times New Roman"/>
      <family val="0"/>
    </font>
    <font>
      <sz val="7"/>
      <color indexed="8"/>
      <name val="Times New Roman"/>
      <family val="0"/>
    </font>
    <font>
      <b/>
      <u val="single"/>
      <sz val="12"/>
      <color indexed="8"/>
      <name val="Times New Roman"/>
      <family val="0"/>
    </font>
    <font>
      <b/>
      <u val="single"/>
      <sz val="9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>
      <alignment/>
      <protection/>
    </xf>
    <xf numFmtId="184" fontId="6" fillId="0" borderId="0">
      <alignment/>
      <protection/>
    </xf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1" fontId="7" fillId="0" borderId="0" xfId="20" applyNumberFormat="1" applyFont="1" applyBorder="1">
      <alignment/>
      <protection/>
    </xf>
    <xf numFmtId="1" fontId="8" fillId="0" borderId="0" xfId="20" applyNumberFormat="1" applyFont="1" applyBorder="1" applyAlignment="1" applyProtection="1">
      <alignment horizontal="centerContinuous" vertical="center"/>
      <protection/>
    </xf>
    <xf numFmtId="1" fontId="9" fillId="0" borderId="0" xfId="20" applyNumberFormat="1" applyFont="1" applyBorder="1" applyAlignment="1" applyProtection="1">
      <alignment horizontal="centerContinuous"/>
      <protection/>
    </xf>
    <xf numFmtId="1" fontId="10" fillId="0" borderId="0" xfId="20" applyNumberFormat="1" applyFont="1" applyBorder="1" applyAlignment="1">
      <alignment horizontal="centerContinuous"/>
      <protection/>
    </xf>
    <xf numFmtId="1" fontId="7" fillId="0" borderId="0" xfId="20" applyNumberFormat="1" applyFont="1" applyBorder="1" applyAlignment="1">
      <alignment horizontal="centerContinuous"/>
      <protection/>
    </xf>
    <xf numFmtId="1" fontId="7" fillId="0" borderId="0" xfId="20" applyNumberFormat="1" applyFont="1" applyFill="1" applyBorder="1">
      <alignment/>
      <protection/>
    </xf>
    <xf numFmtId="1" fontId="7" fillId="0" borderId="0" xfId="20" applyNumberFormat="1" applyFont="1" applyFill="1" applyBorder="1" applyAlignment="1">
      <alignment horizontal="center"/>
      <protection/>
    </xf>
    <xf numFmtId="186" fontId="7" fillId="0" borderId="0" xfId="20" applyNumberFormat="1" applyFont="1" applyFill="1" applyBorder="1">
      <alignment/>
      <protection/>
    </xf>
    <xf numFmtId="1" fontId="7" fillId="0" borderId="0" xfId="20" applyNumberFormat="1" applyFont="1" applyFill="1" applyBorder="1" applyAlignment="1" applyProtection="1">
      <alignment horizontal="left"/>
      <protection/>
    </xf>
    <xf numFmtId="1" fontId="7" fillId="0" borderId="0" xfId="20" applyNumberFormat="1" applyFont="1" applyBorder="1" applyAlignment="1" applyProtection="1">
      <alignment horizontal="left"/>
      <protection/>
    </xf>
    <xf numFmtId="1" fontId="7" fillId="0" borderId="1" xfId="20" applyNumberFormat="1" applyFont="1" applyBorder="1">
      <alignment/>
      <protection/>
    </xf>
    <xf numFmtId="1" fontId="7" fillId="0" borderId="0" xfId="20" applyNumberFormat="1" applyFont="1" applyFill="1" applyBorder="1" applyAlignment="1">
      <alignment horizontal="left"/>
      <protection/>
    </xf>
    <xf numFmtId="1" fontId="11" fillId="0" borderId="2" xfId="20" applyNumberFormat="1" applyFont="1" applyBorder="1" applyAlignment="1" applyProtection="1">
      <alignment horizontal="left"/>
      <protection/>
    </xf>
    <xf numFmtId="1" fontId="7" fillId="0" borderId="1" xfId="20" applyNumberFormat="1" applyFont="1" applyBorder="1" applyAlignment="1" applyProtection="1">
      <alignment horizontal="center"/>
      <protection/>
    </xf>
    <xf numFmtId="1" fontId="11" fillId="0" borderId="1" xfId="20" applyNumberFormat="1" applyFont="1" applyBorder="1" applyAlignment="1" applyProtection="1">
      <alignment horizontal="left"/>
      <protection/>
    </xf>
    <xf numFmtId="1" fontId="7" fillId="0" borderId="3" xfId="20" applyNumberFormat="1" applyFont="1" applyBorder="1" applyAlignment="1" applyProtection="1">
      <alignment horizontal="center"/>
      <protection/>
    </xf>
    <xf numFmtId="1" fontId="7" fillId="1" borderId="2" xfId="20" applyNumberFormat="1" applyFont="1" applyFill="1" applyBorder="1" applyAlignment="1" applyProtection="1">
      <alignment horizontal="center"/>
      <protection/>
    </xf>
    <xf numFmtId="1" fontId="7" fillId="1" borderId="1" xfId="20" applyNumberFormat="1" applyFont="1" applyFill="1" applyBorder="1">
      <alignment/>
      <protection/>
    </xf>
    <xf numFmtId="1" fontId="7" fillId="1" borderId="1" xfId="20" applyNumberFormat="1" applyFont="1" applyFill="1" applyBorder="1" applyAlignment="1">
      <alignment horizontal="center"/>
      <protection/>
    </xf>
    <xf numFmtId="186" fontId="7" fillId="1" borderId="1" xfId="20" applyNumberFormat="1" applyFont="1" applyFill="1" applyBorder="1">
      <alignment/>
      <protection/>
    </xf>
    <xf numFmtId="1" fontId="7" fillId="1" borderId="3" xfId="20" applyNumberFormat="1" applyFont="1" applyFill="1" applyBorder="1" applyAlignment="1">
      <alignment horizontal="left"/>
      <protection/>
    </xf>
    <xf numFmtId="1" fontId="7" fillId="0" borderId="0" xfId="20" applyNumberFormat="1" applyFont="1" applyBorder="1" applyAlignment="1">
      <alignment horizontal="left"/>
      <protection/>
    </xf>
    <xf numFmtId="1" fontId="7" fillId="0" borderId="4" xfId="20" applyNumberFormat="1" applyFont="1" applyBorder="1">
      <alignment/>
      <protection/>
    </xf>
    <xf numFmtId="1" fontId="7" fillId="0" borderId="0" xfId="20" applyNumberFormat="1" applyFont="1" applyBorder="1" applyAlignment="1" applyProtection="1">
      <alignment horizontal="center"/>
      <protection/>
    </xf>
    <xf numFmtId="1" fontId="7" fillId="0" borderId="0" xfId="20" applyNumberFormat="1" applyFont="1" applyBorder="1" applyProtection="1">
      <alignment/>
      <protection/>
    </xf>
    <xf numFmtId="1" fontId="7" fillId="0" borderId="5" xfId="20" applyNumberFormat="1" applyFont="1" applyBorder="1" applyAlignment="1" applyProtection="1">
      <alignment horizontal="center"/>
      <protection/>
    </xf>
    <xf numFmtId="1" fontId="7" fillId="1" borderId="4" xfId="20" applyNumberFormat="1" applyFont="1" applyFill="1" applyBorder="1" applyAlignment="1" applyProtection="1">
      <alignment horizontal="center"/>
      <protection/>
    </xf>
    <xf numFmtId="1" fontId="7" fillId="1" borderId="0" xfId="20" applyNumberFormat="1" applyFont="1" applyFill="1" applyBorder="1">
      <alignment/>
      <protection/>
    </xf>
    <xf numFmtId="1" fontId="7" fillId="1" borderId="0" xfId="20" applyNumberFormat="1" applyFont="1" applyFill="1" applyBorder="1" applyAlignment="1">
      <alignment horizontal="center"/>
      <protection/>
    </xf>
    <xf numFmtId="186" fontId="7" fillId="1" borderId="0" xfId="20" applyNumberFormat="1" applyFont="1" applyFill="1" applyBorder="1">
      <alignment/>
      <protection/>
    </xf>
    <xf numFmtId="1" fontId="7" fillId="1" borderId="5" xfId="20" applyNumberFormat="1" applyFont="1" applyFill="1" applyBorder="1" applyAlignment="1">
      <alignment horizontal="left"/>
      <protection/>
    </xf>
    <xf numFmtId="1" fontId="12" fillId="0" borderId="4" xfId="20" applyNumberFormat="1" applyFont="1" applyBorder="1" applyAlignment="1" applyProtection="1">
      <alignment horizontal="centerContinuous"/>
      <protection/>
    </xf>
    <xf numFmtId="1" fontId="12" fillId="0" borderId="0" xfId="20" applyNumberFormat="1" applyFont="1" applyBorder="1" applyAlignment="1" applyProtection="1">
      <alignment horizontal="centerContinuous"/>
      <protection/>
    </xf>
    <xf numFmtId="1" fontId="7" fillId="0" borderId="5" xfId="20" applyNumberFormat="1" applyFont="1" applyBorder="1">
      <alignment/>
      <protection/>
    </xf>
    <xf numFmtId="1" fontId="7" fillId="1" borderId="4" xfId="20" applyNumberFormat="1" applyFont="1" applyFill="1" applyBorder="1">
      <alignment/>
      <protection/>
    </xf>
    <xf numFmtId="1" fontId="7" fillId="0" borderId="4" xfId="20" applyNumberFormat="1" applyFont="1" applyBorder="1" applyAlignment="1" applyProtection="1">
      <alignment horizontal="left"/>
      <protection/>
    </xf>
    <xf numFmtId="1" fontId="9" fillId="0" borderId="4" xfId="20" applyNumberFormat="1" applyFont="1" applyBorder="1" applyAlignment="1" applyProtection="1">
      <alignment horizontal="left"/>
      <protection/>
    </xf>
    <xf numFmtId="1" fontId="9" fillId="0" borderId="0" xfId="20" applyNumberFormat="1" applyFont="1" applyBorder="1" applyAlignment="1" applyProtection="1">
      <alignment horizontal="left"/>
      <protection/>
    </xf>
    <xf numFmtId="1" fontId="9" fillId="1" borderId="0" xfId="20" applyNumberFormat="1" applyFont="1" applyFill="1" applyBorder="1" applyAlignment="1" applyProtection="1">
      <alignment horizontal="left"/>
      <protection/>
    </xf>
    <xf numFmtId="1" fontId="7" fillId="1" borderId="5" xfId="20" applyNumberFormat="1" applyFont="1" applyFill="1" applyBorder="1" applyAlignment="1" applyProtection="1">
      <alignment horizontal="left"/>
      <protection/>
    </xf>
    <xf numFmtId="1" fontId="7" fillId="1" borderId="0" xfId="20" applyNumberFormat="1" applyFont="1" applyFill="1" applyBorder="1" applyAlignment="1" applyProtection="1">
      <alignment horizontal="left"/>
      <protection/>
    </xf>
    <xf numFmtId="1" fontId="7" fillId="1" borderId="0" xfId="20" applyNumberFormat="1" applyFont="1" applyFill="1" applyBorder="1" applyAlignment="1" applyProtection="1">
      <alignment horizontal="center"/>
      <protection/>
    </xf>
    <xf numFmtId="186" fontId="7" fillId="1" borderId="0" xfId="20" applyNumberFormat="1" applyFont="1" applyFill="1" applyBorder="1" applyProtection="1">
      <alignment/>
      <protection/>
    </xf>
    <xf numFmtId="1" fontId="7" fillId="0" borderId="0" xfId="20" applyNumberFormat="1" applyFont="1" applyBorder="1" applyProtection="1">
      <alignment/>
      <protection locked="0"/>
    </xf>
    <xf numFmtId="1" fontId="7" fillId="0" borderId="6" xfId="20" applyNumberFormat="1" applyFont="1" applyBorder="1" applyProtection="1">
      <alignment/>
      <protection/>
    </xf>
    <xf numFmtId="184" fontId="6" fillId="0" borderId="4" xfId="20" applyBorder="1">
      <alignment/>
      <protection/>
    </xf>
    <xf numFmtId="184" fontId="6" fillId="0" borderId="0" xfId="20">
      <alignment/>
      <protection/>
    </xf>
    <xf numFmtId="5" fontId="7" fillId="1" borderId="7" xfId="20" applyNumberFormat="1" applyFont="1" applyFill="1" applyBorder="1" applyAlignment="1" applyProtection="1">
      <alignment vertical="center"/>
      <protection/>
    </xf>
    <xf numFmtId="5" fontId="7" fillId="0" borderId="7" xfId="20" applyNumberFormat="1" applyFont="1" applyBorder="1" applyAlignment="1" applyProtection="1">
      <alignment vertical="center"/>
      <protection/>
    </xf>
    <xf numFmtId="1" fontId="7" fillId="2" borderId="4" xfId="20" applyNumberFormat="1" applyFont="1" applyFill="1" applyBorder="1">
      <alignment/>
      <protection/>
    </xf>
    <xf numFmtId="1" fontId="7" fillId="2" borderId="0" xfId="20" applyNumberFormat="1" applyFont="1" applyFill="1" applyBorder="1">
      <alignment/>
      <protection/>
    </xf>
    <xf numFmtId="1" fontId="7" fillId="2" borderId="0" xfId="20" applyNumberFormat="1" applyFont="1" applyFill="1" applyBorder="1" applyAlignment="1" applyProtection="1">
      <alignment horizontal="center"/>
      <protection/>
    </xf>
    <xf numFmtId="1" fontId="7" fillId="2" borderId="5" xfId="20" applyNumberFormat="1" applyFont="1" applyFill="1" applyBorder="1" applyAlignment="1" applyProtection="1">
      <alignment horizontal="center"/>
      <protection/>
    </xf>
    <xf numFmtId="1" fontId="7" fillId="0" borderId="0" xfId="20" applyNumberFormat="1" applyFont="1" applyBorder="1" applyAlignment="1" applyProtection="1">
      <alignment horizontal="centerContinuous"/>
      <protection/>
    </xf>
    <xf numFmtId="0" fontId="1" fillId="0" borderId="0" xfId="19" applyFont="1">
      <alignment/>
      <protection/>
    </xf>
    <xf numFmtId="0" fontId="0" fillId="0" borderId="0" xfId="19" applyFont="1">
      <alignment/>
      <protection/>
    </xf>
    <xf numFmtId="1" fontId="7" fillId="0" borderId="5" xfId="20" applyNumberFormat="1" applyFont="1" applyBorder="1" applyAlignment="1" applyProtection="1">
      <alignment horizontal="center"/>
      <protection/>
    </xf>
    <xf numFmtId="1" fontId="13" fillId="0" borderId="0" xfId="20" applyNumberFormat="1" applyFont="1" applyBorder="1" applyAlignment="1">
      <alignment vertical="center" textRotation="180"/>
      <protection/>
    </xf>
    <xf numFmtId="184" fontId="6" fillId="1" borderId="0" xfId="20" applyFill="1">
      <alignment/>
      <protection/>
    </xf>
    <xf numFmtId="184" fontId="6" fillId="0" borderId="0" xfId="20" applyBorder="1">
      <alignment/>
      <protection/>
    </xf>
    <xf numFmtId="1" fontId="7" fillId="0" borderId="0" xfId="20" applyNumberFormat="1" applyFont="1" applyBorder="1" applyAlignment="1" applyProtection="1" quotePrefix="1">
      <alignment horizontal="left"/>
      <protection/>
    </xf>
    <xf numFmtId="1" fontId="7" fillId="0" borderId="0" xfId="20" applyNumberFormat="1" applyFont="1" applyBorder="1" applyAlignment="1" applyProtection="1">
      <alignment horizontal="center" vertical="center"/>
      <protection/>
    </xf>
    <xf numFmtId="5" fontId="7" fillId="0" borderId="7" xfId="20" applyNumberFormat="1" applyFont="1" applyBorder="1" applyProtection="1">
      <alignment/>
      <protection/>
    </xf>
    <xf numFmtId="1" fontId="13" fillId="0" borderId="0" xfId="20" applyNumberFormat="1" applyFont="1" applyFill="1" applyBorder="1" applyAlignment="1" applyProtection="1">
      <alignment vertical="center" textRotation="180"/>
      <protection/>
    </xf>
    <xf numFmtId="1" fontId="7" fillId="0" borderId="8" xfId="20" applyNumberFormat="1" applyFont="1" applyBorder="1">
      <alignment/>
      <protection/>
    </xf>
    <xf numFmtId="1" fontId="7" fillId="0" borderId="9" xfId="20" applyNumberFormat="1" applyFont="1" applyBorder="1" applyProtection="1">
      <alignment/>
      <protection/>
    </xf>
    <xf numFmtId="1" fontId="7" fillId="0" borderId="9" xfId="20" applyNumberFormat="1" applyFont="1" applyBorder="1">
      <alignment/>
      <protection/>
    </xf>
    <xf numFmtId="1" fontId="7" fillId="0" borderId="9" xfId="20" applyNumberFormat="1" applyFont="1" applyBorder="1" applyAlignment="1" applyProtection="1">
      <alignment horizontal="center"/>
      <protection/>
    </xf>
    <xf numFmtId="1" fontId="7" fillId="0" borderId="10" xfId="20" applyNumberFormat="1" applyFont="1" applyBorder="1" applyAlignment="1" applyProtection="1">
      <alignment horizontal="center"/>
      <protection/>
    </xf>
    <xf numFmtId="1" fontId="7" fillId="1" borderId="8" xfId="20" applyNumberFormat="1" applyFont="1" applyFill="1" applyBorder="1" applyAlignment="1" applyProtection="1">
      <alignment horizontal="center"/>
      <protection/>
    </xf>
    <xf numFmtId="1" fontId="7" fillId="1" borderId="9" xfId="20" applyNumberFormat="1" applyFont="1" applyFill="1" applyBorder="1">
      <alignment/>
      <protection/>
    </xf>
    <xf numFmtId="1" fontId="7" fillId="1" borderId="9" xfId="20" applyNumberFormat="1" applyFont="1" applyFill="1" applyBorder="1" applyAlignment="1">
      <alignment horizontal="center"/>
      <protection/>
    </xf>
    <xf numFmtId="186" fontId="7" fillId="1" borderId="9" xfId="20" applyNumberFormat="1" applyFont="1" applyFill="1" applyBorder="1">
      <alignment/>
      <protection/>
    </xf>
    <xf numFmtId="1" fontId="7" fillId="1" borderId="10" xfId="20" applyNumberFormat="1" applyFont="1" applyFill="1" applyBorder="1" applyAlignment="1">
      <alignment horizontal="left"/>
      <protection/>
    </xf>
    <xf numFmtId="1" fontId="7" fillId="0" borderId="0" xfId="20" applyNumberFormat="1" applyFont="1" applyFill="1" applyBorder="1" applyAlignment="1" applyProtection="1">
      <alignment horizontal="center"/>
      <protection/>
    </xf>
    <xf numFmtId="1" fontId="14" fillId="0" borderId="0" xfId="20" applyNumberFormat="1" applyFont="1" applyFill="1" applyBorder="1" applyAlignment="1" applyProtection="1">
      <alignment vertical="center"/>
      <protection/>
    </xf>
    <xf numFmtId="184" fontId="6" fillId="0" borderId="0" xfId="20" applyFill="1">
      <alignment/>
      <protection/>
    </xf>
    <xf numFmtId="184" fontId="6" fillId="0" borderId="0" xfId="20" applyFill="1" applyBorder="1">
      <alignment/>
      <protection/>
    </xf>
    <xf numFmtId="0" fontId="1" fillId="0" borderId="0" xfId="0" applyFont="1" applyAlignment="1">
      <alignment/>
    </xf>
    <xf numFmtId="1" fontId="7" fillId="0" borderId="11" xfId="20" applyNumberFormat="1" applyFont="1" applyBorder="1" applyAlignment="1" applyProtection="1">
      <alignment horizontal="right"/>
      <protection/>
    </xf>
    <xf numFmtId="1" fontId="1" fillId="0" borderId="0" xfId="19" applyNumberFormat="1" applyFont="1">
      <alignment/>
      <protection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1" fontId="7" fillId="0" borderId="11" xfId="20" applyNumberFormat="1" applyFont="1" applyBorder="1" applyProtection="1">
      <alignment/>
      <protection/>
    </xf>
    <xf numFmtId="1" fontId="7" fillId="0" borderId="11" xfId="20" applyNumberFormat="1" applyFont="1" applyBorder="1" applyProtection="1">
      <alignment/>
      <protection locked="0"/>
    </xf>
    <xf numFmtId="5" fontId="7" fillId="1" borderId="0" xfId="20" applyNumberFormat="1" applyFont="1" applyFill="1" applyBorder="1" applyAlignment="1" applyProtection="1">
      <alignment vertical="center"/>
      <protection/>
    </xf>
    <xf numFmtId="1" fontId="7" fillId="0" borderId="6" xfId="20" applyNumberFormat="1" applyFont="1" applyBorder="1">
      <alignment/>
      <protection/>
    </xf>
    <xf numFmtId="186" fontId="1" fillId="1" borderId="0" xfId="19" applyNumberFormat="1" applyFont="1" applyFill="1">
      <alignment/>
      <protection/>
    </xf>
    <xf numFmtId="1" fontId="1" fillId="0" borderId="0" xfId="20" applyNumberFormat="1" applyFont="1" applyBorder="1">
      <alignment/>
      <protection/>
    </xf>
    <xf numFmtId="1" fontId="7" fillId="0" borderId="0" xfId="20" applyNumberFormat="1" applyFont="1" applyFill="1" applyBorder="1" applyProtection="1">
      <alignment/>
      <protection locked="0"/>
    </xf>
    <xf numFmtId="1" fontId="7" fillId="0" borderId="6" xfId="20" applyNumberFormat="1" applyFont="1" applyFill="1" applyBorder="1" applyProtection="1">
      <alignment/>
      <protection/>
    </xf>
    <xf numFmtId="1" fontId="7" fillId="0" borderId="0" xfId="20" applyNumberFormat="1" applyFont="1" applyFill="1" applyBorder="1" applyAlignment="1" applyProtection="1">
      <alignment horizontal="right"/>
      <protection/>
    </xf>
    <xf numFmtId="1" fontId="7" fillId="0" borderId="0" xfId="20" applyNumberFormat="1" applyFont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ommittee Summary_1" xfId="19"/>
    <cellStyle name="Normal_HRAAPPE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2</xdr:col>
      <xdr:colOff>0</xdr:colOff>
      <xdr:row>29</xdr:row>
      <xdr:rowOff>0</xdr:rowOff>
    </xdr:to>
    <xdr:sp>
      <xdr:nvSpPr>
        <xdr:cNvPr id="1" name="Line 1"/>
        <xdr:cNvSpPr>
          <a:spLocks/>
        </xdr:cNvSpPr>
      </xdr:nvSpPr>
      <xdr:spPr>
        <a:xfrm>
          <a:off x="1695450" y="1171575"/>
          <a:ext cx="0" cy="2600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2390775" y="1171575"/>
          <a:ext cx="0" cy="2600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>
          <a:off x="3571875" y="1171575"/>
          <a:ext cx="0" cy="2600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4267200" y="1171575"/>
          <a:ext cx="0" cy="2600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29</xdr:row>
      <xdr:rowOff>0</xdr:rowOff>
    </xdr:to>
    <xdr:sp>
      <xdr:nvSpPr>
        <xdr:cNvPr id="5" name="Line 6"/>
        <xdr:cNvSpPr>
          <a:spLocks/>
        </xdr:cNvSpPr>
      </xdr:nvSpPr>
      <xdr:spPr>
        <a:xfrm>
          <a:off x="5648325" y="1171575"/>
          <a:ext cx="0" cy="2600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29</xdr:row>
      <xdr:rowOff>0</xdr:rowOff>
    </xdr:to>
    <xdr:sp>
      <xdr:nvSpPr>
        <xdr:cNvPr id="6" name="Line 7"/>
        <xdr:cNvSpPr>
          <a:spLocks/>
        </xdr:cNvSpPr>
      </xdr:nvSpPr>
      <xdr:spPr>
        <a:xfrm>
          <a:off x="6334125" y="1171575"/>
          <a:ext cx="0" cy="2600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</xdr:rowOff>
    </xdr:from>
    <xdr:to>
      <xdr:col>11</xdr:col>
      <xdr:colOff>0</xdr:colOff>
      <xdr:row>29</xdr:row>
      <xdr:rowOff>9525</xdr:rowOff>
    </xdr:to>
    <xdr:sp>
      <xdr:nvSpPr>
        <xdr:cNvPr id="7" name="Line 8"/>
        <xdr:cNvSpPr>
          <a:spLocks/>
        </xdr:cNvSpPr>
      </xdr:nvSpPr>
      <xdr:spPr>
        <a:xfrm>
          <a:off x="7610475" y="1181100"/>
          <a:ext cx="0" cy="2600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29</xdr:row>
      <xdr:rowOff>0</xdr:rowOff>
    </xdr:to>
    <xdr:sp>
      <xdr:nvSpPr>
        <xdr:cNvPr id="8" name="Line 9"/>
        <xdr:cNvSpPr>
          <a:spLocks/>
        </xdr:cNvSpPr>
      </xdr:nvSpPr>
      <xdr:spPr>
        <a:xfrm>
          <a:off x="8324850" y="1171575"/>
          <a:ext cx="0" cy="2600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>
      <xdr:nvSpPr>
        <xdr:cNvPr id="9" name="Line 19"/>
        <xdr:cNvSpPr>
          <a:spLocks/>
        </xdr:cNvSpPr>
      </xdr:nvSpPr>
      <xdr:spPr>
        <a:xfrm>
          <a:off x="1695450" y="7639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0</xdr:colOff>
      <xdr:row>62</xdr:row>
      <xdr:rowOff>0</xdr:rowOff>
    </xdr:to>
    <xdr:sp>
      <xdr:nvSpPr>
        <xdr:cNvPr id="10" name="Line 20"/>
        <xdr:cNvSpPr>
          <a:spLocks/>
        </xdr:cNvSpPr>
      </xdr:nvSpPr>
      <xdr:spPr>
        <a:xfrm>
          <a:off x="2390775" y="7639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1" name="Line 21"/>
        <xdr:cNvSpPr>
          <a:spLocks/>
        </xdr:cNvSpPr>
      </xdr:nvSpPr>
      <xdr:spPr>
        <a:xfrm>
          <a:off x="3571875" y="7639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2" name="Line 22"/>
        <xdr:cNvSpPr>
          <a:spLocks/>
        </xdr:cNvSpPr>
      </xdr:nvSpPr>
      <xdr:spPr>
        <a:xfrm>
          <a:off x="4267200" y="7639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>
      <xdr:nvSpPr>
        <xdr:cNvPr id="13" name="Line 23"/>
        <xdr:cNvSpPr>
          <a:spLocks/>
        </xdr:cNvSpPr>
      </xdr:nvSpPr>
      <xdr:spPr>
        <a:xfrm>
          <a:off x="5648325" y="7639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4" name="Line 24"/>
        <xdr:cNvSpPr>
          <a:spLocks/>
        </xdr:cNvSpPr>
      </xdr:nvSpPr>
      <xdr:spPr>
        <a:xfrm>
          <a:off x="6334125" y="7639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15" name="Line 25"/>
        <xdr:cNvSpPr>
          <a:spLocks/>
        </xdr:cNvSpPr>
      </xdr:nvSpPr>
      <xdr:spPr>
        <a:xfrm>
          <a:off x="6400800" y="7639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0</xdr:colOff>
      <xdr:row>62</xdr:row>
      <xdr:rowOff>0</xdr:rowOff>
    </xdr:from>
    <xdr:to>
      <xdr:col>12</xdr:col>
      <xdr:colOff>0</xdr:colOff>
      <xdr:row>62</xdr:row>
      <xdr:rowOff>0</xdr:rowOff>
    </xdr:to>
    <xdr:sp>
      <xdr:nvSpPr>
        <xdr:cNvPr id="16" name="Line 26"/>
        <xdr:cNvSpPr>
          <a:spLocks/>
        </xdr:cNvSpPr>
      </xdr:nvSpPr>
      <xdr:spPr>
        <a:xfrm>
          <a:off x="8324850" y="7639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0</xdr:colOff>
      <xdr:row>62</xdr:row>
      <xdr:rowOff>0</xdr:rowOff>
    </xdr:to>
    <xdr:sp>
      <xdr:nvSpPr>
        <xdr:cNvPr id="17" name="Line 29"/>
        <xdr:cNvSpPr>
          <a:spLocks/>
        </xdr:cNvSpPr>
      </xdr:nvSpPr>
      <xdr:spPr>
        <a:xfrm>
          <a:off x="2390775" y="7639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8" name="Line 31"/>
        <xdr:cNvSpPr>
          <a:spLocks/>
        </xdr:cNvSpPr>
      </xdr:nvSpPr>
      <xdr:spPr>
        <a:xfrm>
          <a:off x="4267200" y="7639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>
      <xdr:nvSpPr>
        <xdr:cNvPr id="19" name="Line 32"/>
        <xdr:cNvSpPr>
          <a:spLocks/>
        </xdr:cNvSpPr>
      </xdr:nvSpPr>
      <xdr:spPr>
        <a:xfrm>
          <a:off x="5648325" y="7639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0" name="Line 33"/>
        <xdr:cNvSpPr>
          <a:spLocks/>
        </xdr:cNvSpPr>
      </xdr:nvSpPr>
      <xdr:spPr>
        <a:xfrm>
          <a:off x="6334125" y="7639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21" name="Line 34"/>
        <xdr:cNvSpPr>
          <a:spLocks/>
        </xdr:cNvSpPr>
      </xdr:nvSpPr>
      <xdr:spPr>
        <a:xfrm>
          <a:off x="6400800" y="7639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0</xdr:colOff>
      <xdr:row>62</xdr:row>
      <xdr:rowOff>0</xdr:rowOff>
    </xdr:from>
    <xdr:to>
      <xdr:col>12</xdr:col>
      <xdr:colOff>0</xdr:colOff>
      <xdr:row>62</xdr:row>
      <xdr:rowOff>0</xdr:rowOff>
    </xdr:to>
    <xdr:sp>
      <xdr:nvSpPr>
        <xdr:cNvPr id="22" name="Line 35"/>
        <xdr:cNvSpPr>
          <a:spLocks/>
        </xdr:cNvSpPr>
      </xdr:nvSpPr>
      <xdr:spPr>
        <a:xfrm>
          <a:off x="8324850" y="7639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59</xdr:row>
      <xdr:rowOff>0</xdr:rowOff>
    </xdr:to>
    <xdr:sp>
      <xdr:nvSpPr>
        <xdr:cNvPr id="23" name="Line 36"/>
        <xdr:cNvSpPr>
          <a:spLocks/>
        </xdr:cNvSpPr>
      </xdr:nvSpPr>
      <xdr:spPr>
        <a:xfrm>
          <a:off x="1695450" y="4552950"/>
          <a:ext cx="0" cy="2743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0</xdr:colOff>
      <xdr:row>59</xdr:row>
      <xdr:rowOff>0</xdr:rowOff>
    </xdr:to>
    <xdr:sp>
      <xdr:nvSpPr>
        <xdr:cNvPr id="24" name="Line 40"/>
        <xdr:cNvSpPr>
          <a:spLocks/>
        </xdr:cNvSpPr>
      </xdr:nvSpPr>
      <xdr:spPr>
        <a:xfrm>
          <a:off x="2390775" y="4552950"/>
          <a:ext cx="0" cy="2743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59</xdr:row>
      <xdr:rowOff>0</xdr:rowOff>
    </xdr:to>
    <xdr:sp>
      <xdr:nvSpPr>
        <xdr:cNvPr id="25" name="Line 41"/>
        <xdr:cNvSpPr>
          <a:spLocks/>
        </xdr:cNvSpPr>
      </xdr:nvSpPr>
      <xdr:spPr>
        <a:xfrm>
          <a:off x="3571875" y="4552950"/>
          <a:ext cx="0" cy="2743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59</xdr:row>
      <xdr:rowOff>9525</xdr:rowOff>
    </xdr:to>
    <xdr:sp>
      <xdr:nvSpPr>
        <xdr:cNvPr id="26" name="Line 42"/>
        <xdr:cNvSpPr>
          <a:spLocks/>
        </xdr:cNvSpPr>
      </xdr:nvSpPr>
      <xdr:spPr>
        <a:xfrm>
          <a:off x="4267200" y="4552950"/>
          <a:ext cx="0" cy="2752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59</xdr:row>
      <xdr:rowOff>0</xdr:rowOff>
    </xdr:to>
    <xdr:sp>
      <xdr:nvSpPr>
        <xdr:cNvPr id="27" name="Line 43"/>
        <xdr:cNvSpPr>
          <a:spLocks/>
        </xdr:cNvSpPr>
      </xdr:nvSpPr>
      <xdr:spPr>
        <a:xfrm>
          <a:off x="5648325" y="4552950"/>
          <a:ext cx="0" cy="2743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59</xdr:row>
      <xdr:rowOff>0</xdr:rowOff>
    </xdr:to>
    <xdr:sp>
      <xdr:nvSpPr>
        <xdr:cNvPr id="28" name="Line 44"/>
        <xdr:cNvSpPr>
          <a:spLocks/>
        </xdr:cNvSpPr>
      </xdr:nvSpPr>
      <xdr:spPr>
        <a:xfrm>
          <a:off x="6334125" y="4552950"/>
          <a:ext cx="0" cy="2743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9525</xdr:rowOff>
    </xdr:from>
    <xdr:to>
      <xdr:col>11</xdr:col>
      <xdr:colOff>0</xdr:colOff>
      <xdr:row>59</xdr:row>
      <xdr:rowOff>9525</xdr:rowOff>
    </xdr:to>
    <xdr:sp>
      <xdr:nvSpPr>
        <xdr:cNvPr id="29" name="Line 45"/>
        <xdr:cNvSpPr>
          <a:spLocks/>
        </xdr:cNvSpPr>
      </xdr:nvSpPr>
      <xdr:spPr>
        <a:xfrm>
          <a:off x="7610475" y="4562475"/>
          <a:ext cx="0" cy="2743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9525</xdr:rowOff>
    </xdr:from>
    <xdr:to>
      <xdr:col>12</xdr:col>
      <xdr:colOff>0</xdr:colOff>
      <xdr:row>59</xdr:row>
      <xdr:rowOff>0</xdr:rowOff>
    </xdr:to>
    <xdr:sp>
      <xdr:nvSpPr>
        <xdr:cNvPr id="30" name="Line 46"/>
        <xdr:cNvSpPr>
          <a:spLocks/>
        </xdr:cNvSpPr>
      </xdr:nvSpPr>
      <xdr:spPr>
        <a:xfrm>
          <a:off x="8324850" y="4562475"/>
          <a:ext cx="0" cy="2733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31" name="Line 48"/>
        <xdr:cNvSpPr>
          <a:spLocks/>
        </xdr:cNvSpPr>
      </xdr:nvSpPr>
      <xdr:spPr>
        <a:xfrm>
          <a:off x="3571875" y="7639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57150</xdr:colOff>
      <xdr:row>2</xdr:row>
      <xdr:rowOff>0</xdr:rowOff>
    </xdr:from>
    <xdr:to>
      <xdr:col>5</xdr:col>
      <xdr:colOff>57150</xdr:colOff>
      <xdr:row>61</xdr:row>
      <xdr:rowOff>0</xdr:rowOff>
    </xdr:to>
    <xdr:sp>
      <xdr:nvSpPr>
        <xdr:cNvPr id="32" name="Line 50"/>
        <xdr:cNvSpPr>
          <a:spLocks/>
        </xdr:cNvSpPr>
      </xdr:nvSpPr>
      <xdr:spPr>
        <a:xfrm>
          <a:off x="4324350" y="466725"/>
          <a:ext cx="0" cy="70580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>
      <xdr:nvSpPr>
        <xdr:cNvPr id="33" name="Line 52"/>
        <xdr:cNvSpPr>
          <a:spLocks/>
        </xdr:cNvSpPr>
      </xdr:nvSpPr>
      <xdr:spPr>
        <a:xfrm flipV="1">
          <a:off x="1695450" y="7639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>
      <xdr:nvSpPr>
        <xdr:cNvPr id="34" name="Line 53"/>
        <xdr:cNvSpPr>
          <a:spLocks/>
        </xdr:cNvSpPr>
      </xdr:nvSpPr>
      <xdr:spPr>
        <a:xfrm>
          <a:off x="5648325" y="7639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>
      <xdr:nvSpPr>
        <xdr:cNvPr id="35" name="Line 54"/>
        <xdr:cNvSpPr>
          <a:spLocks/>
        </xdr:cNvSpPr>
      </xdr:nvSpPr>
      <xdr:spPr>
        <a:xfrm>
          <a:off x="5648325" y="7639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62</xdr:row>
      <xdr:rowOff>0</xdr:rowOff>
    </xdr:from>
    <xdr:to>
      <xdr:col>0</xdr:col>
      <xdr:colOff>247650</xdr:colOff>
      <xdr:row>62</xdr:row>
      <xdr:rowOff>0</xdr:rowOff>
    </xdr:to>
    <xdr:sp>
      <xdr:nvSpPr>
        <xdr:cNvPr id="36" name="Text 57"/>
        <xdr:cNvSpPr txBox="1">
          <a:spLocks noChangeArrowheads="1"/>
        </xdr:cNvSpPr>
      </xdr:nvSpPr>
      <xdr:spPr>
        <a:xfrm>
          <a:off x="57150" y="763905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20</a:t>
          </a:r>
        </a:p>
      </xdr:txBody>
    </xdr:sp>
    <xdr:clientData/>
  </xdr:twoCellAnchor>
  <xdr:twoCellAnchor>
    <xdr:from>
      <xdr:col>20</xdr:col>
      <xdr:colOff>19050</xdr:colOff>
      <xdr:row>52</xdr:row>
      <xdr:rowOff>28575</xdr:rowOff>
    </xdr:from>
    <xdr:to>
      <xdr:col>21</xdr:col>
      <xdr:colOff>47625</xdr:colOff>
      <xdr:row>60</xdr:row>
      <xdr:rowOff>123825</xdr:rowOff>
    </xdr:to>
    <xdr:sp>
      <xdr:nvSpPr>
        <xdr:cNvPr id="37" name="Text 59"/>
        <xdr:cNvSpPr txBox="1">
          <a:spLocks noChangeArrowheads="1"/>
        </xdr:cNvSpPr>
      </xdr:nvSpPr>
      <xdr:spPr>
        <a:xfrm>
          <a:off x="11296650" y="6524625"/>
          <a:ext cx="285750" cy="971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APPENDIX  1</a:t>
          </a:r>
        </a:p>
      </xdr:txBody>
    </xdr:sp>
    <xdr:clientData/>
  </xdr:twoCellAnchor>
  <xdr:oneCellAnchor>
    <xdr:from>
      <xdr:col>0</xdr:col>
      <xdr:colOff>0</xdr:colOff>
      <xdr:row>28</xdr:row>
      <xdr:rowOff>47625</xdr:rowOff>
    </xdr:from>
    <xdr:ext cx="495300" cy="552450"/>
    <xdr:sp>
      <xdr:nvSpPr>
        <xdr:cNvPr id="38" name="TextBox 67"/>
        <xdr:cNvSpPr txBox="1">
          <a:spLocks noChangeArrowheads="1"/>
        </xdr:cNvSpPr>
      </xdr:nvSpPr>
      <xdr:spPr>
        <a:xfrm>
          <a:off x="0" y="3657600"/>
          <a:ext cx="4953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   
  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capps01.salford.gov.uk/David%20Wright\0001appr\FINACNTS\1995_96\945FACS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B Subsidy receipts"/>
      <sheetName val="Personal Mortgages"/>
      <sheetName val="Hsg Assn Mortgages"/>
      <sheetName val="Capital Receipts"/>
      <sheetName val="OSLIABS-SCHED1 (upload details)"/>
      <sheetName val="O-S Liabs - Sched 2 (sorted)"/>
      <sheetName val="O-S Liabs - Sched 1 (sorted)"/>
      <sheetName val="HRA petty cash"/>
      <sheetName val="Stationery Stock"/>
      <sheetName val="Hsg Assn &quot;current&quot; schemes"/>
      <sheetName val="HRAOSLIABS - Sched 4"/>
      <sheetName val="Committee Summa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U7620"/>
  <sheetViews>
    <sheetView tabSelected="1" zoomScaleSheetLayoutView="50" workbookViewId="0" topLeftCell="A1">
      <selection activeCell="A56" sqref="A56"/>
    </sheetView>
  </sheetViews>
  <sheetFormatPr defaultColWidth="25" defaultRowHeight="10.5"/>
  <cols>
    <col min="1" max="1" width="8.796875" style="1" customWidth="1"/>
    <col min="2" max="2" width="26.796875" style="1" customWidth="1"/>
    <col min="3" max="3" width="14.59765625" style="1" customWidth="1"/>
    <col min="4" max="4" width="24.796875" style="1" customWidth="1"/>
    <col min="5" max="5" width="14.59765625" style="1" customWidth="1"/>
    <col min="6" max="6" width="2.59765625" style="1" customWidth="1"/>
    <col min="7" max="7" width="26.3984375" style="1" customWidth="1"/>
    <col min="8" max="8" width="14.3984375" style="1" customWidth="1"/>
    <col min="9" max="9" width="1.3984375" style="1" customWidth="1"/>
    <col min="10" max="10" width="16.3984375" style="1" customWidth="1"/>
    <col min="11" max="11" width="9" style="1" customWidth="1"/>
    <col min="12" max="12" width="15" style="1" customWidth="1"/>
    <col min="13" max="13" width="2.59765625" style="1" customWidth="1"/>
    <col min="14" max="14" width="2.3984375" style="6" customWidth="1"/>
    <col min="15" max="15" width="22" style="6" customWidth="1"/>
    <col min="16" max="16" width="2.3984375" style="7" customWidth="1"/>
    <col min="17" max="17" width="14.3984375" style="8" customWidth="1"/>
    <col min="18" max="18" width="3" style="6" customWidth="1"/>
    <col min="19" max="19" width="11.59765625" style="12" customWidth="1"/>
    <col min="20" max="20" width="3.59765625" style="22" customWidth="1"/>
    <col min="21" max="21" width="5.3984375" style="1" customWidth="1"/>
    <col min="22" max="16384" width="25" style="1" customWidth="1"/>
  </cols>
  <sheetData>
    <row r="1" spans="1:21" s="11" customFormat="1" ht="27" thickTop="1">
      <c r="A1" s="1"/>
      <c r="B1" s="2" t="s">
        <v>2</v>
      </c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6"/>
      <c r="O1" s="6"/>
      <c r="P1" s="7"/>
      <c r="Q1" s="8"/>
      <c r="R1" s="6"/>
      <c r="S1" s="9"/>
      <c r="T1" s="10"/>
      <c r="U1" s="1"/>
    </row>
    <row r="2" spans="2:20" ht="9.75" thickBot="1">
      <c r="B2" s="10"/>
      <c r="T2" s="12"/>
    </row>
    <row r="3" spans="2:21" ht="16.5" thickTop="1">
      <c r="B3" s="13" t="s">
        <v>67</v>
      </c>
      <c r="C3" s="11"/>
      <c r="D3" s="11"/>
      <c r="E3" s="11"/>
      <c r="F3" s="14" t="s">
        <v>3</v>
      </c>
      <c r="G3" s="15" t="s">
        <v>78</v>
      </c>
      <c r="H3" s="11"/>
      <c r="I3" s="11"/>
      <c r="J3" s="11"/>
      <c r="K3" s="11"/>
      <c r="L3" s="11"/>
      <c r="M3" s="16" t="s">
        <v>3</v>
      </c>
      <c r="N3" s="17"/>
      <c r="O3" s="18"/>
      <c r="P3" s="19"/>
      <c r="Q3" s="20"/>
      <c r="R3" s="18"/>
      <c r="S3" s="21"/>
      <c r="U3" s="10"/>
    </row>
    <row r="4" spans="2:19" ht="9">
      <c r="B4" s="23"/>
      <c r="F4" s="24" t="s">
        <v>3</v>
      </c>
      <c r="H4" s="25"/>
      <c r="M4" s="26" t="s">
        <v>3</v>
      </c>
      <c r="N4" s="27"/>
      <c r="O4" s="28"/>
      <c r="P4" s="29"/>
      <c r="Q4" s="30"/>
      <c r="R4" s="28"/>
      <c r="S4" s="31"/>
    </row>
    <row r="5" spans="2:19" ht="12">
      <c r="B5" s="32" t="s">
        <v>4</v>
      </c>
      <c r="C5" s="5"/>
      <c r="D5" s="5"/>
      <c r="E5" s="5"/>
      <c r="F5" s="24" t="s">
        <v>3</v>
      </c>
      <c r="G5" s="33" t="s">
        <v>4</v>
      </c>
      <c r="H5" s="5"/>
      <c r="I5" s="5"/>
      <c r="J5" s="5"/>
      <c r="K5" s="5"/>
      <c r="L5" s="5"/>
      <c r="M5" s="26" t="s">
        <v>3</v>
      </c>
      <c r="N5" s="27"/>
      <c r="O5" s="28"/>
      <c r="P5" s="29"/>
      <c r="Q5" s="30"/>
      <c r="R5" s="28"/>
      <c r="S5" s="31"/>
    </row>
    <row r="6" spans="2:19" ht="9">
      <c r="B6" s="23"/>
      <c r="M6" s="34"/>
      <c r="N6" s="35"/>
      <c r="O6" s="28"/>
      <c r="P6" s="29"/>
      <c r="Q6" s="30"/>
      <c r="R6" s="28"/>
      <c r="S6" s="31"/>
    </row>
    <row r="7" spans="2:19" ht="9">
      <c r="B7" s="36" t="s">
        <v>5</v>
      </c>
      <c r="C7" s="24" t="s">
        <v>6</v>
      </c>
      <c r="D7" s="10" t="s">
        <v>5</v>
      </c>
      <c r="E7" s="24" t="s">
        <v>6</v>
      </c>
      <c r="F7" s="24" t="s">
        <v>3</v>
      </c>
      <c r="G7" s="10" t="s">
        <v>5</v>
      </c>
      <c r="H7" s="24" t="s">
        <v>6</v>
      </c>
      <c r="I7" s="10" t="s">
        <v>5</v>
      </c>
      <c r="J7" s="10"/>
      <c r="K7" s="10"/>
      <c r="L7" s="24" t="s">
        <v>6</v>
      </c>
      <c r="M7" s="26" t="s">
        <v>3</v>
      </c>
      <c r="N7" s="27"/>
      <c r="O7" s="28"/>
      <c r="P7" s="29"/>
      <c r="Q7" s="30"/>
      <c r="R7" s="28"/>
      <c r="S7" s="31"/>
    </row>
    <row r="8" spans="2:20" ht="9">
      <c r="B8" s="37" t="s">
        <v>7</v>
      </c>
      <c r="D8" s="38" t="s">
        <v>8</v>
      </c>
      <c r="F8" s="24" t="s">
        <v>3</v>
      </c>
      <c r="G8" s="38" t="s">
        <v>7</v>
      </c>
      <c r="I8" s="38" t="s">
        <v>8</v>
      </c>
      <c r="J8" s="38"/>
      <c r="K8" s="38"/>
      <c r="M8" s="26" t="s">
        <v>3</v>
      </c>
      <c r="N8" s="27"/>
      <c r="O8" s="39" t="s">
        <v>9</v>
      </c>
      <c r="P8" s="29"/>
      <c r="Q8" s="30"/>
      <c r="R8" s="28"/>
      <c r="S8" s="40"/>
      <c r="T8" s="10"/>
    </row>
    <row r="9" spans="2:19" ht="9">
      <c r="B9" s="23"/>
      <c r="F9" s="24" t="s">
        <v>3</v>
      </c>
      <c r="M9" s="26" t="s">
        <v>3</v>
      </c>
      <c r="N9" s="27"/>
      <c r="O9" s="28"/>
      <c r="P9" s="29"/>
      <c r="Q9" s="30"/>
      <c r="R9" s="28"/>
      <c r="S9" s="31"/>
    </row>
    <row r="10" spans="2:20" ht="9">
      <c r="B10" s="23" t="s">
        <v>59</v>
      </c>
      <c r="D10" s="10" t="s">
        <v>10</v>
      </c>
      <c r="F10" s="24" t="s">
        <v>3</v>
      </c>
      <c r="G10" s="1" t="s">
        <v>59</v>
      </c>
      <c r="I10" s="10" t="s">
        <v>10</v>
      </c>
      <c r="J10" s="10"/>
      <c r="K10" s="10"/>
      <c r="M10" s="26" t="s">
        <v>3</v>
      </c>
      <c r="N10" s="27"/>
      <c r="O10" s="41" t="s">
        <v>64</v>
      </c>
      <c r="P10" s="42"/>
      <c r="Q10" s="43"/>
      <c r="R10" s="28"/>
      <c r="S10" s="40"/>
      <c r="T10" s="10"/>
    </row>
    <row r="11" spans="2:19" ht="9">
      <c r="B11" s="36" t="s">
        <v>61</v>
      </c>
      <c r="C11" s="1">
        <v>10112323</v>
      </c>
      <c r="D11" s="10" t="s">
        <v>11</v>
      </c>
      <c r="E11" s="25">
        <v>57399187</v>
      </c>
      <c r="F11" s="24" t="s">
        <v>3</v>
      </c>
      <c r="G11" s="10" t="s">
        <v>61</v>
      </c>
      <c r="H11" s="1">
        <v>10112323</v>
      </c>
      <c r="I11" s="10" t="s">
        <v>11</v>
      </c>
      <c r="J11" s="10"/>
      <c r="K11" s="10"/>
      <c r="L11" s="44">
        <v>57399187</v>
      </c>
      <c r="M11" s="26" t="s">
        <v>3</v>
      </c>
      <c r="N11" s="27"/>
      <c r="O11" s="28"/>
      <c r="P11" s="29"/>
      <c r="Q11" s="30"/>
      <c r="R11" s="28"/>
      <c r="S11" s="31"/>
    </row>
    <row r="12" spans="2:20" ht="9">
      <c r="B12" s="36" t="s">
        <v>62</v>
      </c>
      <c r="C12" s="86">
        <v>20562643</v>
      </c>
      <c r="F12" s="24" t="s">
        <v>3</v>
      </c>
      <c r="G12" s="10" t="s">
        <v>62</v>
      </c>
      <c r="H12" s="87">
        <v>20562643</v>
      </c>
      <c r="M12" s="26" t="s">
        <v>3</v>
      </c>
      <c r="N12" s="27"/>
      <c r="O12" s="41" t="s">
        <v>71</v>
      </c>
      <c r="P12" s="42" t="str">
        <f>IF(Q12&gt;=0,"+","-")</f>
        <v>+</v>
      </c>
      <c r="Q12" s="43">
        <f>SUM(H11-C11)</f>
        <v>0</v>
      </c>
      <c r="R12" s="28"/>
      <c r="S12" s="40"/>
      <c r="T12" s="10"/>
    </row>
    <row r="13" spans="2:19" ht="9">
      <c r="B13" s="23"/>
      <c r="C13" s="1">
        <f>C12+C11</f>
        <v>30674966</v>
      </c>
      <c r="F13" s="24" t="s">
        <v>3</v>
      </c>
      <c r="H13" s="1">
        <f>H12+H11</f>
        <v>30674966</v>
      </c>
      <c r="K13" s="10"/>
      <c r="M13" s="26" t="s">
        <v>3</v>
      </c>
      <c r="N13" s="27"/>
      <c r="O13" s="41"/>
      <c r="P13" s="42"/>
      <c r="Q13" s="43"/>
      <c r="R13" s="28"/>
      <c r="S13" s="40"/>
    </row>
    <row r="14" spans="2:19" ht="9">
      <c r="B14" s="23"/>
      <c r="F14" s="24"/>
      <c r="K14" s="10"/>
      <c r="M14" s="26"/>
      <c r="N14" s="27"/>
      <c r="O14" s="41" t="s">
        <v>72</v>
      </c>
      <c r="P14" s="42" t="str">
        <f>IF(Q14&gt;=0,"+","-")</f>
        <v>+</v>
      </c>
      <c r="Q14" s="43">
        <f>SUM(H12-C12)</f>
        <v>0</v>
      </c>
      <c r="R14" s="28"/>
      <c r="S14" s="40"/>
    </row>
    <row r="15" spans="2:19" ht="9">
      <c r="B15" s="23" t="s">
        <v>68</v>
      </c>
      <c r="F15" s="24"/>
      <c r="G15" s="1" t="s">
        <v>68</v>
      </c>
      <c r="K15" s="10"/>
      <c r="M15" s="26"/>
      <c r="N15" s="27"/>
      <c r="O15" s="41"/>
      <c r="P15" s="42"/>
      <c r="Q15" s="43"/>
      <c r="R15" s="28"/>
      <c r="S15" s="40"/>
    </row>
    <row r="16" spans="2:19" ht="9">
      <c r="B16" s="23" t="s">
        <v>69</v>
      </c>
      <c r="C16" s="1">
        <v>109706</v>
      </c>
      <c r="F16" s="24"/>
      <c r="G16" s="1" t="s">
        <v>69</v>
      </c>
      <c r="H16" s="1">
        <v>109706</v>
      </c>
      <c r="K16" s="10"/>
      <c r="M16" s="26"/>
      <c r="N16" s="27"/>
      <c r="O16" s="41" t="s">
        <v>73</v>
      </c>
      <c r="P16" s="42" t="str">
        <f>IF(Q16&gt;=0,"+","-")</f>
        <v>+</v>
      </c>
      <c r="Q16" s="43">
        <f>H16-C16</f>
        <v>0</v>
      </c>
      <c r="R16" s="28"/>
      <c r="S16" s="40"/>
    </row>
    <row r="17" spans="2:19" ht="9">
      <c r="B17" s="23" t="s">
        <v>70</v>
      </c>
      <c r="C17" s="1">
        <v>33807</v>
      </c>
      <c r="F17" s="24"/>
      <c r="G17" s="1" t="s">
        <v>70</v>
      </c>
      <c r="H17" s="1">
        <v>33807</v>
      </c>
      <c r="K17" s="10"/>
      <c r="M17" s="26"/>
      <c r="N17" s="27"/>
      <c r="O17" s="41"/>
      <c r="P17" s="42"/>
      <c r="Q17" s="43"/>
      <c r="R17" s="28"/>
      <c r="S17" s="40"/>
    </row>
    <row r="18" spans="2:19" ht="9">
      <c r="B18" s="23"/>
      <c r="C18" s="89">
        <f>SUM(C16:C17)</f>
        <v>143513</v>
      </c>
      <c r="F18" s="24"/>
      <c r="H18" s="89">
        <f>SUM(H16:H17)</f>
        <v>143513</v>
      </c>
      <c r="K18" s="10"/>
      <c r="M18" s="26"/>
      <c r="N18" s="27"/>
      <c r="O18" s="41" t="s">
        <v>74</v>
      </c>
      <c r="P18" s="42" t="str">
        <f>IF(Q18&gt;=0,"+","-")</f>
        <v>+</v>
      </c>
      <c r="Q18" s="43">
        <f>H17-C17</f>
        <v>0</v>
      </c>
      <c r="R18" s="28"/>
      <c r="S18" s="40"/>
    </row>
    <row r="19" spans="2:19" ht="9">
      <c r="B19" s="23"/>
      <c r="F19" s="24"/>
      <c r="K19" s="10"/>
      <c r="M19" s="26"/>
      <c r="N19" s="27"/>
      <c r="O19" s="41"/>
      <c r="P19" s="42"/>
      <c r="Q19" s="43"/>
      <c r="R19" s="28"/>
      <c r="S19" s="40"/>
    </row>
    <row r="20" spans="2:19" ht="9">
      <c r="B20" s="36" t="s">
        <v>12</v>
      </c>
      <c r="D20" s="10" t="s">
        <v>13</v>
      </c>
      <c r="E20" s="44">
        <v>66957</v>
      </c>
      <c r="F20" s="24" t="s">
        <v>3</v>
      </c>
      <c r="G20" s="10" t="s">
        <v>12</v>
      </c>
      <c r="I20" s="10" t="s">
        <v>13</v>
      </c>
      <c r="J20" s="10"/>
      <c r="L20" s="44">
        <v>66957</v>
      </c>
      <c r="M20" s="26" t="s">
        <v>3</v>
      </c>
      <c r="N20" s="27"/>
      <c r="O20" s="41"/>
      <c r="P20" s="42"/>
      <c r="Q20" s="43"/>
      <c r="R20" s="28"/>
      <c r="S20" s="40"/>
    </row>
    <row r="21" spans="2:20" ht="9">
      <c r="B21" s="36" t="s">
        <v>14</v>
      </c>
      <c r="C21" s="44">
        <v>5351132</v>
      </c>
      <c r="F21" s="24" t="s">
        <v>3</v>
      </c>
      <c r="G21" s="10" t="s">
        <v>14</v>
      </c>
      <c r="H21" s="44">
        <v>5351132</v>
      </c>
      <c r="M21" s="26" t="s">
        <v>3</v>
      </c>
      <c r="N21" s="27"/>
      <c r="O21" s="41" t="s">
        <v>16</v>
      </c>
      <c r="P21" s="42" t="str">
        <f>IF(Q21&gt;=0,"+","-")</f>
        <v>+</v>
      </c>
      <c r="Q21" s="43">
        <f>SUM(H24-C24)</f>
        <v>211127</v>
      </c>
      <c r="R21" s="28"/>
      <c r="S21" s="40" t="s">
        <v>20</v>
      </c>
      <c r="T21" s="10"/>
    </row>
    <row r="22" spans="2:19" ht="9">
      <c r="B22" s="36" t="s">
        <v>15</v>
      </c>
      <c r="C22" s="44">
        <f>21375868+739527-10675</f>
        <v>22104720</v>
      </c>
      <c r="D22" s="10"/>
      <c r="E22" s="44"/>
      <c r="F22" s="24" t="s">
        <v>3</v>
      </c>
      <c r="G22" s="10" t="s">
        <v>15</v>
      </c>
      <c r="H22" s="44">
        <f>21620319+739527-43999</f>
        <v>22315847</v>
      </c>
      <c r="I22" s="10"/>
      <c r="J22" s="10"/>
      <c r="K22" s="10"/>
      <c r="L22" s="44"/>
      <c r="M22" s="26" t="s">
        <v>3</v>
      </c>
      <c r="N22" s="27"/>
      <c r="O22" s="41"/>
      <c r="P22" s="42"/>
      <c r="Q22" s="43"/>
      <c r="R22" s="28"/>
      <c r="S22" s="40"/>
    </row>
    <row r="23" spans="2:20" ht="9">
      <c r="B23" s="36" t="s">
        <v>18</v>
      </c>
      <c r="C23" s="44">
        <v>131807</v>
      </c>
      <c r="F23" s="24" t="s">
        <v>3</v>
      </c>
      <c r="G23" s="10" t="s">
        <v>18</v>
      </c>
      <c r="H23" s="44">
        <v>131807</v>
      </c>
      <c r="M23" s="26" t="s">
        <v>3</v>
      </c>
      <c r="N23" s="27"/>
      <c r="O23" s="41" t="s">
        <v>19</v>
      </c>
      <c r="P23" s="42" t="str">
        <f>IF(Q23&gt;=0,"+","-")</f>
        <v>-</v>
      </c>
      <c r="Q23" s="43">
        <f>SUM(H26-C26)</f>
        <v>-296096</v>
      </c>
      <c r="R23" s="28"/>
      <c r="S23" s="40" t="s">
        <v>38</v>
      </c>
      <c r="T23" s="10"/>
    </row>
    <row r="24" spans="2:19" ht="9">
      <c r="B24" s="23"/>
      <c r="C24" s="45">
        <f>SUM(C21:C23)</f>
        <v>27587659</v>
      </c>
      <c r="F24" s="24" t="s">
        <v>3</v>
      </c>
      <c r="H24" s="45">
        <f>SUM(H21:H23)</f>
        <v>27798786</v>
      </c>
      <c r="M24" s="26" t="s">
        <v>3</v>
      </c>
      <c r="N24" s="27"/>
      <c r="O24" s="41"/>
      <c r="P24" s="42"/>
      <c r="Q24" s="43"/>
      <c r="R24" s="28"/>
      <c r="S24" s="40"/>
    </row>
    <row r="25" spans="2:20" ht="9">
      <c r="B25" s="36" t="s">
        <v>1</v>
      </c>
      <c r="F25" s="24" t="s">
        <v>3</v>
      </c>
      <c r="G25" s="10" t="s">
        <v>1</v>
      </c>
      <c r="M25" s="26" t="s">
        <v>3</v>
      </c>
      <c r="N25" s="27"/>
      <c r="O25" s="41" t="s">
        <v>21</v>
      </c>
      <c r="P25" s="42" t="str">
        <f>IF(Q25&gt;=0,"+","-")</f>
        <v>+</v>
      </c>
      <c r="Q25" s="43">
        <f>SUM(E11-L11)</f>
        <v>0</v>
      </c>
      <c r="R25" s="28"/>
      <c r="S25" s="40"/>
      <c r="T25" s="10"/>
    </row>
    <row r="26" spans="2:19" ht="9" customHeight="1">
      <c r="B26" s="36" t="s">
        <v>22</v>
      </c>
      <c r="C26" s="44">
        <v>42876201</v>
      </c>
      <c r="D26" s="10" t="s">
        <v>23</v>
      </c>
      <c r="E26" s="44">
        <v>43816195</v>
      </c>
      <c r="F26" s="24" t="s">
        <v>3</v>
      </c>
      <c r="G26" s="10" t="s">
        <v>22</v>
      </c>
      <c r="H26" s="44">
        <f>42799860-219755</f>
        <v>42580105</v>
      </c>
      <c r="I26" s="10" t="s">
        <v>23</v>
      </c>
      <c r="J26" s="10"/>
      <c r="K26" s="10"/>
      <c r="L26" s="44">
        <v>43731226</v>
      </c>
      <c r="M26" s="26" t="s">
        <v>3</v>
      </c>
      <c r="N26" s="27"/>
      <c r="O26" s="41"/>
      <c r="P26" s="42"/>
      <c r="Q26" s="43"/>
      <c r="R26" s="28"/>
      <c r="S26" s="40"/>
    </row>
    <row r="27" spans="2:19" ht="12"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26" t="s">
        <v>3</v>
      </c>
      <c r="N27" s="27"/>
      <c r="O27" s="41" t="s">
        <v>0</v>
      </c>
      <c r="P27" s="42" t="str">
        <f>IF(Q27&gt;=0,"+","-")</f>
        <v>+</v>
      </c>
      <c r="Q27" s="43">
        <f>SUM(E20-L20)</f>
        <v>0</v>
      </c>
      <c r="R27" s="28"/>
      <c r="S27" s="31"/>
    </row>
    <row r="28" spans="2:19" ht="9">
      <c r="B28" s="23"/>
      <c r="F28" s="24" t="s">
        <v>3</v>
      </c>
      <c r="K28" s="10"/>
      <c r="M28" s="26" t="s">
        <v>3</v>
      </c>
      <c r="N28" s="27"/>
      <c r="O28" s="28"/>
      <c r="P28" s="29"/>
      <c r="Q28" s="88"/>
      <c r="R28" s="28"/>
      <c r="S28" s="31"/>
    </row>
    <row r="29" spans="2:19" ht="12.75">
      <c r="B29" s="36" t="s">
        <v>24</v>
      </c>
      <c r="C29" s="49">
        <f>SUM(C13,C18,C24,C26)</f>
        <v>101282339</v>
      </c>
      <c r="D29" s="10" t="s">
        <v>25</v>
      </c>
      <c r="E29" s="49">
        <f>SUM(E11:E26)</f>
        <v>101282339</v>
      </c>
      <c r="F29" s="47"/>
      <c r="G29" s="10" t="s">
        <v>24</v>
      </c>
      <c r="H29" s="49">
        <f>SUM(H13,H18,H24,H26)</f>
        <v>101197370</v>
      </c>
      <c r="I29" s="10" t="s">
        <v>25</v>
      </c>
      <c r="J29" s="10"/>
      <c r="K29" s="47"/>
      <c r="L29" s="49">
        <f>SUM(L11+L20+L22+L26)</f>
        <v>101197370</v>
      </c>
      <c r="M29" s="26" t="s">
        <v>3</v>
      </c>
      <c r="N29" s="27"/>
      <c r="O29" s="28"/>
      <c r="P29" s="29"/>
      <c r="Q29" s="48">
        <f>SUM(Q10:Q27)</f>
        <v>-84969</v>
      </c>
      <c r="R29" s="28"/>
      <c r="S29" s="31"/>
    </row>
    <row r="30" spans="2:19" ht="10.5">
      <c r="B30" s="23"/>
      <c r="F30" s="24" t="s">
        <v>3</v>
      </c>
      <c r="H30" s="24" t="s">
        <v>6</v>
      </c>
      <c r="L30" s="24" t="s">
        <v>6</v>
      </c>
      <c r="M30" s="26" t="s">
        <v>3</v>
      </c>
      <c r="N30" s="27"/>
      <c r="O30" s="28"/>
      <c r="P30" s="29"/>
      <c r="Q30" s="30"/>
      <c r="R30" s="28"/>
      <c r="S30" s="31"/>
    </row>
    <row r="31" spans="2:19" ht="10.5">
      <c r="B31" s="50"/>
      <c r="C31" s="51"/>
      <c r="D31" s="51"/>
      <c r="E31" s="51"/>
      <c r="F31" s="52" t="s">
        <v>3</v>
      </c>
      <c r="G31" s="51"/>
      <c r="H31" s="51"/>
      <c r="I31" s="51"/>
      <c r="J31" s="51"/>
      <c r="K31" s="51"/>
      <c r="L31" s="51"/>
      <c r="M31" s="53" t="s">
        <v>3</v>
      </c>
      <c r="N31" s="27"/>
      <c r="O31" s="28"/>
      <c r="P31" s="29"/>
      <c r="Q31" s="30"/>
      <c r="R31" s="28"/>
      <c r="S31" s="31"/>
    </row>
    <row r="32" spans="2:19" ht="10.5">
      <c r="B32" s="23"/>
      <c r="F32" s="24" t="s">
        <v>3</v>
      </c>
      <c r="M32" s="26" t="s">
        <v>3</v>
      </c>
      <c r="N32" s="27"/>
      <c r="O32" s="28"/>
      <c r="P32" s="29"/>
      <c r="Q32" s="30"/>
      <c r="R32" s="28"/>
      <c r="S32" s="31"/>
    </row>
    <row r="33" spans="2:19" ht="12">
      <c r="B33" s="32" t="s">
        <v>26</v>
      </c>
      <c r="C33" s="5"/>
      <c r="D33" s="5"/>
      <c r="E33" s="5"/>
      <c r="F33" s="54" t="s">
        <v>3</v>
      </c>
      <c r="G33" s="33" t="s">
        <v>26</v>
      </c>
      <c r="H33" s="5"/>
      <c r="I33" s="5"/>
      <c r="J33" s="5"/>
      <c r="K33" s="5"/>
      <c r="L33" s="5"/>
      <c r="M33" s="26" t="s">
        <v>3</v>
      </c>
      <c r="N33" s="27"/>
      <c r="O33" s="28"/>
      <c r="P33" s="29"/>
      <c r="Q33" s="30"/>
      <c r="R33" s="28"/>
      <c r="S33" s="31"/>
    </row>
    <row r="34" spans="2:19" ht="9">
      <c r="B34" s="23"/>
      <c r="F34" s="24" t="s">
        <v>3</v>
      </c>
      <c r="M34" s="26" t="s">
        <v>3</v>
      </c>
      <c r="N34" s="27"/>
      <c r="O34" s="28"/>
      <c r="P34" s="29"/>
      <c r="Q34" s="30"/>
      <c r="R34" s="28"/>
      <c r="S34" s="31"/>
    </row>
    <row r="35" spans="2:19" ht="9">
      <c r="B35" s="36" t="s">
        <v>5</v>
      </c>
      <c r="C35" s="24" t="s">
        <v>6</v>
      </c>
      <c r="D35" s="10" t="s">
        <v>5</v>
      </c>
      <c r="E35" s="24" t="s">
        <v>6</v>
      </c>
      <c r="F35" s="24" t="s">
        <v>3</v>
      </c>
      <c r="G35" s="10" t="s">
        <v>5</v>
      </c>
      <c r="H35" s="24" t="s">
        <v>6</v>
      </c>
      <c r="I35" s="10" t="s">
        <v>5</v>
      </c>
      <c r="J35" s="10"/>
      <c r="K35" s="10"/>
      <c r="L35" s="24" t="s">
        <v>6</v>
      </c>
      <c r="M35" s="26" t="s">
        <v>3</v>
      </c>
      <c r="N35" s="27"/>
      <c r="O35" s="28"/>
      <c r="P35" s="29"/>
      <c r="Q35" s="30"/>
      <c r="R35" s="28"/>
      <c r="S35" s="31"/>
    </row>
    <row r="36" spans="2:20" ht="9">
      <c r="B36" s="37" t="s">
        <v>7</v>
      </c>
      <c r="D36" s="38" t="s">
        <v>8</v>
      </c>
      <c r="F36" s="24" t="s">
        <v>3</v>
      </c>
      <c r="G36" s="38" t="s">
        <v>7</v>
      </c>
      <c r="I36" s="38" t="s">
        <v>8</v>
      </c>
      <c r="J36" s="38"/>
      <c r="K36" s="38"/>
      <c r="M36" s="26" t="s">
        <v>3</v>
      </c>
      <c r="N36" s="27"/>
      <c r="O36" s="39" t="s">
        <v>27</v>
      </c>
      <c r="P36" s="29"/>
      <c r="Q36" s="30"/>
      <c r="R36" s="28"/>
      <c r="S36" s="40"/>
      <c r="T36" s="10"/>
    </row>
    <row r="37" spans="2:19" ht="9">
      <c r="B37" s="23"/>
      <c r="F37" s="24" t="s">
        <v>3</v>
      </c>
      <c r="M37" s="26" t="s">
        <v>3</v>
      </c>
      <c r="N37" s="27"/>
      <c r="O37" s="28"/>
      <c r="P37" s="29"/>
      <c r="Q37" s="30"/>
      <c r="R37" s="28"/>
      <c r="S37" s="31"/>
    </row>
    <row r="38" spans="2:19" ht="9" customHeight="1">
      <c r="B38" s="36" t="s">
        <v>56</v>
      </c>
      <c r="C38" s="44"/>
      <c r="D38" s="10" t="s">
        <v>28</v>
      </c>
      <c r="E38" s="25"/>
      <c r="F38" s="24" t="s">
        <v>3</v>
      </c>
      <c r="G38" s="10" t="s">
        <v>56</v>
      </c>
      <c r="H38" s="44"/>
      <c r="I38" s="10" t="s">
        <v>28</v>
      </c>
      <c r="J38" s="10"/>
      <c r="K38" s="10"/>
      <c r="M38" s="26" t="s">
        <v>3</v>
      </c>
      <c r="N38" s="27"/>
      <c r="O38" s="41" t="s">
        <v>64</v>
      </c>
      <c r="P38" s="29"/>
      <c r="Q38" s="30"/>
      <c r="R38" s="28"/>
      <c r="S38" s="31"/>
    </row>
    <row r="39" spans="2:19" ht="9" customHeight="1">
      <c r="B39" s="23" t="s">
        <v>63</v>
      </c>
      <c r="C39" s="1">
        <v>18057894</v>
      </c>
      <c r="D39" s="10" t="s">
        <v>57</v>
      </c>
      <c r="E39" s="44">
        <v>65490390</v>
      </c>
      <c r="F39" s="24" t="s">
        <v>3</v>
      </c>
      <c r="G39" s="1" t="s">
        <v>63</v>
      </c>
      <c r="H39" s="1">
        <v>17761247</v>
      </c>
      <c r="I39" s="10" t="s">
        <v>57</v>
      </c>
      <c r="J39" s="10"/>
      <c r="K39" s="10"/>
      <c r="L39" s="44">
        <v>65526769</v>
      </c>
      <c r="M39" s="26" t="s">
        <v>3</v>
      </c>
      <c r="N39" s="27"/>
      <c r="O39" s="41"/>
      <c r="P39" s="29"/>
      <c r="Q39" s="30"/>
      <c r="R39" s="28"/>
      <c r="S39" s="31"/>
    </row>
    <row r="40" spans="2:19" ht="9" customHeight="1">
      <c r="B40" s="82" t="s">
        <v>65</v>
      </c>
      <c r="C40" s="85">
        <v>22057903</v>
      </c>
      <c r="D40" s="10" t="s">
        <v>58</v>
      </c>
      <c r="E40" s="44">
        <v>798600</v>
      </c>
      <c r="F40" s="24" t="s">
        <v>3</v>
      </c>
      <c r="G40" s="83" t="s">
        <v>65</v>
      </c>
      <c r="H40" s="85">
        <v>21986178</v>
      </c>
      <c r="I40" s="10" t="s">
        <v>58</v>
      </c>
      <c r="J40" s="10"/>
      <c r="K40" s="10"/>
      <c r="L40" s="44">
        <v>802428</v>
      </c>
      <c r="M40" s="26" t="s">
        <v>3</v>
      </c>
      <c r="N40" s="27"/>
      <c r="O40" s="41" t="s">
        <v>29</v>
      </c>
      <c r="P40" s="29"/>
      <c r="Q40" s="30"/>
      <c r="R40" s="28"/>
      <c r="S40" s="31"/>
    </row>
    <row r="41" spans="2:19" ht="9" customHeight="1">
      <c r="B41" s="82"/>
      <c r="C41" s="84">
        <f>C40+C39</f>
        <v>40115797</v>
      </c>
      <c r="E41" s="45">
        <f>SUM(E39:E40)</f>
        <v>66288990</v>
      </c>
      <c r="F41" s="24" t="s">
        <v>3</v>
      </c>
      <c r="G41" s="83"/>
      <c r="H41" s="84">
        <f>H40+H39</f>
        <v>39747425</v>
      </c>
      <c r="L41" s="45">
        <f>SUM(L39:L40)</f>
        <v>66329197</v>
      </c>
      <c r="M41" s="26" t="s">
        <v>3</v>
      </c>
      <c r="N41" s="27"/>
      <c r="O41" s="41" t="s">
        <v>31</v>
      </c>
      <c r="P41" s="29"/>
      <c r="Q41" s="30"/>
      <c r="R41" s="28"/>
      <c r="S41" s="31"/>
    </row>
    <row r="42" spans="2:19" ht="9" customHeight="1">
      <c r="B42" s="23"/>
      <c r="E42" s="25"/>
      <c r="F42" s="24" t="s">
        <v>3</v>
      </c>
      <c r="L42" s="25"/>
      <c r="M42" s="26" t="s">
        <v>3</v>
      </c>
      <c r="N42" s="27"/>
      <c r="O42" s="41"/>
      <c r="P42" s="29"/>
      <c r="Q42" s="30"/>
      <c r="R42" s="28"/>
      <c r="S42" s="31"/>
    </row>
    <row r="43" spans="2:19" ht="9" customHeight="1">
      <c r="B43" s="23"/>
      <c r="E43" s="44"/>
      <c r="F43" s="24" t="s">
        <v>3</v>
      </c>
      <c r="I43" s="10"/>
      <c r="J43" s="10"/>
      <c r="K43" s="10"/>
      <c r="L43" s="44"/>
      <c r="M43" s="26" t="s">
        <v>3</v>
      </c>
      <c r="N43" s="27"/>
      <c r="O43" s="41" t="s">
        <v>60</v>
      </c>
      <c r="P43" s="42" t="str">
        <f>IF(Q43&gt;=0,"+","-")</f>
        <v>-</v>
      </c>
      <c r="Q43" s="43">
        <f>SUM(H39-C39)</f>
        <v>-296647</v>
      </c>
      <c r="R43" s="28"/>
      <c r="S43" s="40" t="s">
        <v>33</v>
      </c>
    </row>
    <row r="44" spans="2:20" ht="9" customHeight="1">
      <c r="B44" s="36" t="s">
        <v>30</v>
      </c>
      <c r="D44" s="10" t="s">
        <v>32</v>
      </c>
      <c r="E44" s="44">
        <v>3254360</v>
      </c>
      <c r="F44" s="24" t="s">
        <v>3</v>
      </c>
      <c r="G44" s="10" t="s">
        <v>30</v>
      </c>
      <c r="I44" s="10" t="s">
        <v>32</v>
      </c>
      <c r="J44" s="10"/>
      <c r="K44" s="10"/>
      <c r="L44" s="44">
        <v>3292279</v>
      </c>
      <c r="M44" s="26" t="s">
        <v>3</v>
      </c>
      <c r="N44" s="27"/>
      <c r="O44" s="41" t="s">
        <v>84</v>
      </c>
      <c r="P44" s="42" t="str">
        <f aca="true" t="shared" si="0" ref="P44:P52">IF(Q44&gt;=0,"+","-")</f>
        <v>-</v>
      </c>
      <c r="Q44" s="43">
        <f>SUM(H40-C40)</f>
        <v>-71725</v>
      </c>
      <c r="R44" s="28"/>
      <c r="S44" s="40" t="s">
        <v>17</v>
      </c>
      <c r="T44" s="10"/>
    </row>
    <row r="45" spans="2:20" ht="9" customHeight="1">
      <c r="B45" s="36" t="s">
        <v>14</v>
      </c>
      <c r="C45" s="44">
        <v>5329990</v>
      </c>
      <c r="F45" s="24" t="s">
        <v>3</v>
      </c>
      <c r="G45" s="10" t="s">
        <v>14</v>
      </c>
      <c r="H45" s="92">
        <v>5329990</v>
      </c>
      <c r="M45" s="26" t="s">
        <v>3</v>
      </c>
      <c r="N45" s="27"/>
      <c r="O45" s="41" t="s">
        <v>34</v>
      </c>
      <c r="P45" s="42" t="str">
        <f t="shared" si="0"/>
        <v>+</v>
      </c>
      <c r="Q45" s="43">
        <f>SUM(H48-C48)</f>
        <v>302905</v>
      </c>
      <c r="R45" s="28"/>
      <c r="S45" s="40" t="s">
        <v>20</v>
      </c>
      <c r="T45" s="10"/>
    </row>
    <row r="46" spans="2:21" ht="9" customHeight="1">
      <c r="B46" s="36" t="s">
        <v>15</v>
      </c>
      <c r="C46" s="44">
        <f>21197688+739527</f>
        <v>21937215</v>
      </c>
      <c r="D46" s="10" t="s">
        <v>35</v>
      </c>
      <c r="E46" s="44">
        <v>771660</v>
      </c>
      <c r="F46" s="24" t="s">
        <v>3</v>
      </c>
      <c r="G46" s="10" t="s">
        <v>15</v>
      </c>
      <c r="H46" s="92">
        <v>22266444</v>
      </c>
      <c r="I46" s="10" t="s">
        <v>35</v>
      </c>
      <c r="J46" s="10"/>
      <c r="K46" s="10"/>
      <c r="L46" s="44">
        <f>747989+56437</f>
        <v>804426</v>
      </c>
      <c r="M46" s="26" t="s">
        <v>3</v>
      </c>
      <c r="N46" s="27"/>
      <c r="O46" s="41" t="s">
        <v>36</v>
      </c>
      <c r="P46" s="42" t="str">
        <f t="shared" si="0"/>
        <v>-</v>
      </c>
      <c r="Q46" s="43">
        <f>SUM(H51-C51)</f>
        <v>-85642</v>
      </c>
      <c r="R46" s="28"/>
      <c r="S46" s="40" t="s">
        <v>38</v>
      </c>
      <c r="T46" s="10"/>
      <c r="U46" s="47"/>
    </row>
    <row r="47" spans="2:21" ht="9" customHeight="1">
      <c r="B47" s="36" t="s">
        <v>18</v>
      </c>
      <c r="C47" s="44">
        <v>110802</v>
      </c>
      <c r="E47"/>
      <c r="F47" s="24" t="s">
        <v>3</v>
      </c>
      <c r="G47" s="10" t="s">
        <v>18</v>
      </c>
      <c r="H47" s="92">
        <v>84478</v>
      </c>
      <c r="J47"/>
      <c r="K47"/>
      <c r="L47"/>
      <c r="M47" s="26" t="s">
        <v>3</v>
      </c>
      <c r="N47" s="27"/>
      <c r="O47" s="41" t="s">
        <v>37</v>
      </c>
      <c r="P47" s="42" t="str">
        <f t="shared" si="0"/>
        <v>-</v>
      </c>
      <c r="Q47" s="43">
        <f>SUM(H53-C53)</f>
        <v>-168486</v>
      </c>
      <c r="R47" s="28"/>
      <c r="S47" s="40" t="s">
        <v>41</v>
      </c>
      <c r="T47" s="10"/>
      <c r="U47" s="47"/>
    </row>
    <row r="48" spans="2:21" ht="9" customHeight="1">
      <c r="B48" s="23"/>
      <c r="C48" s="45">
        <f>SUM(C45:C47)</f>
        <v>27378007</v>
      </c>
      <c r="D48" s="10" t="s">
        <v>39</v>
      </c>
      <c r="E48" s="55">
        <v>86100</v>
      </c>
      <c r="F48" s="24" t="s">
        <v>3</v>
      </c>
      <c r="H48" s="93">
        <f>SUM(H45:H47)</f>
        <v>27680912</v>
      </c>
      <c r="I48" s="10" t="s">
        <v>39</v>
      </c>
      <c r="J48" s="56"/>
      <c r="K48" s="56"/>
      <c r="L48" s="55">
        <v>85912</v>
      </c>
      <c r="M48" s="26" t="s">
        <v>3</v>
      </c>
      <c r="N48" s="27"/>
      <c r="O48" s="41" t="s">
        <v>40</v>
      </c>
      <c r="P48" s="42" t="str">
        <f t="shared" si="0"/>
        <v>-</v>
      </c>
      <c r="Q48" s="43">
        <f>SUM(E39-L39)</f>
        <v>-36379</v>
      </c>
      <c r="R48" s="28"/>
      <c r="S48" s="40" t="s">
        <v>43</v>
      </c>
      <c r="T48" s="10"/>
      <c r="U48" s="47"/>
    </row>
    <row r="49" spans="2:21" ht="9" customHeight="1">
      <c r="B49" s="23"/>
      <c r="D49"/>
      <c r="E49"/>
      <c r="F49" s="24" t="s">
        <v>3</v>
      </c>
      <c r="I49"/>
      <c r="J49"/>
      <c r="K49"/>
      <c r="L49"/>
      <c r="M49" s="26" t="s">
        <v>3</v>
      </c>
      <c r="N49" s="27"/>
      <c r="O49" s="41" t="s">
        <v>42</v>
      </c>
      <c r="P49" s="42" t="str">
        <f t="shared" si="0"/>
        <v>-</v>
      </c>
      <c r="Q49" s="43">
        <f>SUM(E40-L40)</f>
        <v>-3828</v>
      </c>
      <c r="R49" s="28"/>
      <c r="S49" s="40" t="s">
        <v>45</v>
      </c>
      <c r="T49" s="10"/>
      <c r="U49" s="47"/>
    </row>
    <row r="50" spans="2:21" ht="9" customHeight="1">
      <c r="B50" s="23"/>
      <c r="F50" s="24" t="s">
        <v>3</v>
      </c>
      <c r="I50" s="10"/>
      <c r="M50" s="26" t="s">
        <v>3</v>
      </c>
      <c r="N50" s="27"/>
      <c r="O50" s="41" t="s">
        <v>44</v>
      </c>
      <c r="P50" s="42" t="str">
        <f t="shared" si="0"/>
        <v>-</v>
      </c>
      <c r="Q50" s="43">
        <f>SUM(E44-L44)</f>
        <v>-37919</v>
      </c>
      <c r="R50" s="28"/>
      <c r="S50" s="40" t="s">
        <v>48</v>
      </c>
      <c r="T50" s="10"/>
      <c r="U50" s="47"/>
    </row>
    <row r="51" spans="2:21" ht="9" customHeight="1">
      <c r="B51" s="36" t="s">
        <v>46</v>
      </c>
      <c r="C51" s="44">
        <v>42672320</v>
      </c>
      <c r="D51" s="10" t="s">
        <v>81</v>
      </c>
      <c r="E51" s="44"/>
      <c r="F51" s="24" t="s">
        <v>3</v>
      </c>
      <c r="G51" s="10" t="s">
        <v>46</v>
      </c>
      <c r="H51" s="44">
        <v>42586678</v>
      </c>
      <c r="I51" s="10" t="s">
        <v>23</v>
      </c>
      <c r="M51" s="57" t="s">
        <v>3</v>
      </c>
      <c r="N51" s="27"/>
      <c r="O51" s="41" t="s">
        <v>47</v>
      </c>
      <c r="P51" s="42" t="str">
        <f t="shared" si="0"/>
        <v>-</v>
      </c>
      <c r="Q51" s="43">
        <f>SUM(E46-L46)</f>
        <v>-32766</v>
      </c>
      <c r="R51" s="28"/>
      <c r="S51" s="40" t="s">
        <v>55</v>
      </c>
      <c r="T51" s="10"/>
      <c r="U51" s="58"/>
    </row>
    <row r="52" spans="2:21" ht="9" customHeight="1">
      <c r="B52" s="23"/>
      <c r="D52" s="61" t="s">
        <v>79</v>
      </c>
      <c r="E52" s="81">
        <v>43816195</v>
      </c>
      <c r="F52" s="24" t="s">
        <v>3</v>
      </c>
      <c r="I52"/>
      <c r="J52" s="61" t="s">
        <v>75</v>
      </c>
      <c r="K52" s="94"/>
      <c r="L52" s="94">
        <v>43731226</v>
      </c>
      <c r="M52" s="57" t="s">
        <v>3</v>
      </c>
      <c r="N52" s="27"/>
      <c r="O52" s="41" t="s">
        <v>49</v>
      </c>
      <c r="P52" s="42" t="str">
        <f t="shared" si="0"/>
        <v>+</v>
      </c>
      <c r="Q52" s="43">
        <f>SUM(E48-L48)</f>
        <v>188</v>
      </c>
      <c r="R52" s="28"/>
      <c r="S52" s="40" t="s">
        <v>38</v>
      </c>
      <c r="T52" s="10"/>
      <c r="U52" s="58"/>
    </row>
    <row r="53" spans="2:21" ht="9" customHeight="1">
      <c r="B53" s="36" t="s">
        <v>50</v>
      </c>
      <c r="C53" s="44">
        <v>1245770</v>
      </c>
      <c r="D53" s="10" t="s">
        <v>80</v>
      </c>
      <c r="E53" s="86">
        <v>142605</v>
      </c>
      <c r="F53" s="24" t="s">
        <v>3</v>
      </c>
      <c r="G53" s="10" t="s">
        <v>50</v>
      </c>
      <c r="H53" s="44">
        <v>1077284</v>
      </c>
      <c r="I53" s="10"/>
      <c r="J53" s="10" t="s">
        <v>77</v>
      </c>
      <c r="K53" s="95"/>
      <c r="L53" s="80">
        <v>142605</v>
      </c>
      <c r="M53" s="26" t="s">
        <v>3</v>
      </c>
      <c r="N53" s="27"/>
      <c r="O53" s="41" t="s">
        <v>51</v>
      </c>
      <c r="P53" s="42" t="str">
        <f>IF(Q53&gt;=0,"+","-")</f>
        <v>+</v>
      </c>
      <c r="Q53" s="43">
        <f>-C57+H57</f>
        <v>271330</v>
      </c>
      <c r="R53" s="28"/>
      <c r="S53" s="31"/>
      <c r="T53" s="60"/>
      <c r="U53" s="58"/>
    </row>
    <row r="54" spans="2:21" ht="9" customHeight="1">
      <c r="B54" s="23"/>
      <c r="E54" s="1">
        <f>SUM(E52:E53)</f>
        <v>43958800</v>
      </c>
      <c r="F54" s="24" t="s">
        <v>3</v>
      </c>
      <c r="I54"/>
      <c r="J54"/>
      <c r="K54"/>
      <c r="L54" s="1">
        <f>SUM(L52:L53)</f>
        <v>43873831</v>
      </c>
      <c r="M54" s="26" t="s">
        <v>3</v>
      </c>
      <c r="N54" s="27"/>
      <c r="O54" s="41" t="s">
        <v>52</v>
      </c>
      <c r="P54" s="42" t="str">
        <f>IF(Q54&gt;=0,"+","-")</f>
        <v>+</v>
      </c>
      <c r="Q54" s="43">
        <f>+H55-C55</f>
        <v>74000</v>
      </c>
      <c r="R54" s="28"/>
      <c r="S54" s="40" t="s">
        <v>66</v>
      </c>
      <c r="U54" s="58"/>
    </row>
    <row r="55" spans="2:21" ht="9" customHeight="1">
      <c r="B55" s="36" t="s">
        <v>54</v>
      </c>
      <c r="C55" s="44">
        <v>1040000</v>
      </c>
      <c r="F55" s="24" t="s">
        <v>3</v>
      </c>
      <c r="G55" s="10" t="s">
        <v>54</v>
      </c>
      <c r="H55" s="44">
        <v>1114000</v>
      </c>
      <c r="I55" s="79"/>
      <c r="K55"/>
      <c r="L55" s="44"/>
      <c r="M55" s="26" t="s">
        <v>3</v>
      </c>
      <c r="N55" s="27"/>
      <c r="O55" s="28" t="s">
        <v>83</v>
      </c>
      <c r="P55" s="42" t="str">
        <f>IF(Q55&gt;=0,"+","-")</f>
        <v>+</v>
      </c>
      <c r="Q55" s="30">
        <f>L53-E53</f>
        <v>0</v>
      </c>
      <c r="R55" s="28"/>
      <c r="S55" s="40" t="s">
        <v>53</v>
      </c>
      <c r="U55" s="58"/>
    </row>
    <row r="56" spans="2:21" ht="9" customHeight="1">
      <c r="B56" s="36"/>
      <c r="C56" s="44"/>
      <c r="F56" s="24"/>
      <c r="G56" s="10"/>
      <c r="H56" s="44"/>
      <c r="I56" s="79"/>
      <c r="J56" s="10"/>
      <c r="K56"/>
      <c r="L56" s="44"/>
      <c r="M56" s="26"/>
      <c r="N56" s="27"/>
      <c r="O56" s="28"/>
      <c r="P56" s="42"/>
      <c r="Q56" s="30"/>
      <c r="R56" s="28"/>
      <c r="S56" s="40"/>
      <c r="U56" s="58"/>
    </row>
    <row r="57" spans="2:21" ht="9" customHeight="1">
      <c r="B57" s="36" t="s">
        <v>76</v>
      </c>
      <c r="C57" s="44">
        <v>1908016</v>
      </c>
      <c r="F57" s="24"/>
      <c r="G57" s="10" t="s">
        <v>76</v>
      </c>
      <c r="H57" s="92">
        <f>L59-112206299</f>
        <v>2179346</v>
      </c>
      <c r="I57" s="79"/>
      <c r="J57" s="10"/>
      <c r="K57"/>
      <c r="L57" s="44"/>
      <c r="M57" s="26"/>
      <c r="N57" s="27"/>
      <c r="O57" s="28"/>
      <c r="P57" s="42"/>
      <c r="Q57" s="30"/>
      <c r="R57" s="28"/>
      <c r="S57" s="40"/>
      <c r="U57" s="58"/>
    </row>
    <row r="58" spans="2:21" ht="9" customHeight="1">
      <c r="B58" s="23"/>
      <c r="C58" s="62" t="s">
        <v>6</v>
      </c>
      <c r="E58" s="24" t="s">
        <v>6</v>
      </c>
      <c r="F58" s="24" t="s">
        <v>3</v>
      </c>
      <c r="H58" s="24" t="s">
        <v>6</v>
      </c>
      <c r="L58" s="24" t="s">
        <v>6</v>
      </c>
      <c r="M58" s="26" t="s">
        <v>3</v>
      </c>
      <c r="N58" s="27"/>
      <c r="O58" s="41" t="s">
        <v>82</v>
      </c>
      <c r="P58" s="42" t="str">
        <f>IF(Q58&gt;=0,"+","-")</f>
        <v>+</v>
      </c>
      <c r="Q58" s="90">
        <f>E54-L54</f>
        <v>84969</v>
      </c>
      <c r="R58" s="28"/>
      <c r="S58" s="31"/>
      <c r="U58" s="58"/>
    </row>
    <row r="59" spans="2:21" ht="9" customHeight="1">
      <c r="B59" s="23"/>
      <c r="C59" s="63">
        <f>SUM(C41,C48,C51,C53,C55,C57)</f>
        <v>114359910</v>
      </c>
      <c r="E59" s="49">
        <f>SUM(E41:E53)</f>
        <v>114359910</v>
      </c>
      <c r="F59" s="24" t="s">
        <v>3</v>
      </c>
      <c r="H59" s="49">
        <f>SUM(H41+H48+H51+H53+H55+H57)</f>
        <v>114385645</v>
      </c>
      <c r="L59" s="49">
        <f>SUM(L41+L52+L44+L46+L48+L53+L55)</f>
        <v>114385645</v>
      </c>
      <c r="M59" s="26" t="s">
        <v>3</v>
      </c>
      <c r="N59" s="27"/>
      <c r="O59" s="59"/>
      <c r="P59" s="59"/>
      <c r="Q59" s="48">
        <f>SUM(Q43:Q58)</f>
        <v>0</v>
      </c>
      <c r="R59" s="28"/>
      <c r="S59" s="31"/>
      <c r="U59" s="64"/>
    </row>
    <row r="60" spans="2:21" ht="6" customHeight="1">
      <c r="B60" s="23"/>
      <c r="C60" s="25"/>
      <c r="E60" s="25"/>
      <c r="F60" s="24"/>
      <c r="H60" s="25"/>
      <c r="L60" s="25"/>
      <c r="M60" s="26"/>
      <c r="N60" s="27"/>
      <c r="O60" s="28"/>
      <c r="P60" s="29"/>
      <c r="Q60" s="30"/>
      <c r="R60" s="28"/>
      <c r="S60" s="31"/>
      <c r="U60" s="58"/>
    </row>
    <row r="61" spans="1:255" s="67" customFormat="1" ht="12" customHeight="1" thickBot="1">
      <c r="A61" s="1"/>
      <c r="B61" s="65"/>
      <c r="C61" s="66"/>
      <c r="E61" s="66"/>
      <c r="F61" s="68"/>
      <c r="H61" s="66"/>
      <c r="L61" s="66"/>
      <c r="M61" s="69"/>
      <c r="N61" s="70"/>
      <c r="O61" s="71"/>
      <c r="P61" s="72"/>
      <c r="Q61" s="73"/>
      <c r="R61" s="71"/>
      <c r="S61" s="74"/>
      <c r="T61" s="22"/>
      <c r="U61" s="58"/>
      <c r="V61" s="1"/>
      <c r="W61" s="1"/>
      <c r="X61" s="1"/>
      <c r="Y61" s="1"/>
      <c r="Z61" s="1"/>
      <c r="AA61" s="1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  <c r="DZ61" s="60"/>
      <c r="EA61" s="60"/>
      <c r="EB61" s="60"/>
      <c r="EC61" s="60"/>
      <c r="ED61" s="60"/>
      <c r="EE61" s="60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</row>
    <row r="62" spans="3:135" ht="9" customHeight="1" thickTop="1">
      <c r="C62" s="25"/>
      <c r="E62" s="25"/>
      <c r="F62" s="24"/>
      <c r="H62" s="25"/>
      <c r="L62" s="25"/>
      <c r="M62" s="24"/>
      <c r="N62" s="75"/>
      <c r="Q62" s="76"/>
      <c r="T62" s="12"/>
      <c r="V62" s="91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  <c r="DZ62" s="60"/>
      <c r="EA62" s="60"/>
      <c r="EB62" s="60"/>
      <c r="EC62" s="60"/>
      <c r="ED62" s="60"/>
      <c r="EE62" s="60"/>
    </row>
    <row r="63" spans="13:19" ht="12">
      <c r="M63" s="47"/>
      <c r="N63" s="77"/>
      <c r="O63" s="77"/>
      <c r="P63" s="77"/>
      <c r="Q63" s="77"/>
      <c r="R63" s="77"/>
      <c r="S63" s="78"/>
    </row>
    <row r="64" spans="13:19" ht="12">
      <c r="M64" s="47"/>
      <c r="N64" s="77"/>
      <c r="O64" s="77"/>
      <c r="P64" s="77"/>
      <c r="Q64" s="77"/>
      <c r="R64" s="77"/>
      <c r="S64" s="78"/>
    </row>
    <row r="65" spans="13:19" ht="12">
      <c r="M65" s="47"/>
      <c r="N65" s="77"/>
      <c r="O65" s="77"/>
      <c r="P65" s="77"/>
      <c r="Q65" s="77"/>
      <c r="R65" s="77"/>
      <c r="S65" s="78"/>
    </row>
    <row r="66" spans="13:19" ht="12">
      <c r="M66" s="47"/>
      <c r="N66" s="77"/>
      <c r="O66" s="77"/>
      <c r="P66" s="77"/>
      <c r="Q66" s="77"/>
      <c r="R66" s="77"/>
      <c r="S66" s="78"/>
    </row>
    <row r="67" spans="13:19" ht="12">
      <c r="M67" s="47"/>
      <c r="N67" s="77"/>
      <c r="O67" s="77"/>
      <c r="P67" s="77"/>
      <c r="Q67" s="77"/>
      <c r="R67" s="77"/>
      <c r="S67" s="78"/>
    </row>
    <row r="68" spans="13:19" ht="12">
      <c r="M68" s="47"/>
      <c r="N68" s="77"/>
      <c r="O68" s="77"/>
      <c r="P68" s="77"/>
      <c r="Q68" s="77"/>
      <c r="R68" s="77"/>
      <c r="S68" s="78"/>
    </row>
    <row r="69" spans="13:19" ht="12">
      <c r="M69" s="47"/>
      <c r="N69" s="77"/>
      <c r="O69" s="77"/>
      <c r="P69" s="77"/>
      <c r="Q69" s="77"/>
      <c r="R69" s="77"/>
      <c r="S69" s="78"/>
    </row>
    <row r="70" spans="13:19" ht="12">
      <c r="M70" s="47"/>
      <c r="N70" s="77"/>
      <c r="O70" s="77"/>
      <c r="P70" s="77"/>
      <c r="Q70" s="77"/>
      <c r="R70" s="77"/>
      <c r="S70" s="78"/>
    </row>
    <row r="71" spans="13:19" ht="12">
      <c r="M71" s="47"/>
      <c r="N71" s="77"/>
      <c r="O71" s="77"/>
      <c r="P71" s="77"/>
      <c r="Q71" s="77"/>
      <c r="R71" s="77"/>
      <c r="S71" s="78"/>
    </row>
    <row r="72" spans="13:19" ht="12">
      <c r="M72" s="47"/>
      <c r="N72" s="77"/>
      <c r="O72" s="77"/>
      <c r="P72" s="77"/>
      <c r="Q72" s="77"/>
      <c r="R72" s="77"/>
      <c r="S72" s="78"/>
    </row>
    <row r="73" spans="13:19" ht="12">
      <c r="M73" s="47"/>
      <c r="N73" s="77"/>
      <c r="O73" s="77"/>
      <c r="P73" s="77"/>
      <c r="Q73" s="77"/>
      <c r="R73" s="77"/>
      <c r="S73" s="78"/>
    </row>
    <row r="74" spans="13:19" ht="12">
      <c r="M74" s="47"/>
      <c r="N74" s="77"/>
      <c r="O74" s="77"/>
      <c r="P74" s="77"/>
      <c r="Q74" s="77"/>
      <c r="R74" s="77"/>
      <c r="S74" s="78"/>
    </row>
    <row r="75" spans="13:19" ht="12">
      <c r="M75" s="47"/>
      <c r="N75" s="77"/>
      <c r="O75" s="77"/>
      <c r="P75" s="77"/>
      <c r="Q75" s="77"/>
      <c r="R75" s="77"/>
      <c r="S75" s="78"/>
    </row>
    <row r="76" spans="13:19" ht="12">
      <c r="M76" s="47"/>
      <c r="N76" s="77"/>
      <c r="O76" s="77"/>
      <c r="P76" s="77"/>
      <c r="Q76" s="77"/>
      <c r="R76" s="77"/>
      <c r="S76" s="78"/>
    </row>
    <row r="77" spans="13:19" ht="12">
      <c r="M77" s="47"/>
      <c r="N77" s="77"/>
      <c r="O77" s="77"/>
      <c r="P77" s="77"/>
      <c r="Q77" s="77"/>
      <c r="R77" s="77"/>
      <c r="S77" s="78"/>
    </row>
    <row r="78" spans="13:19" ht="12">
      <c r="M78" s="47"/>
      <c r="N78" s="77"/>
      <c r="O78" s="77"/>
      <c r="P78" s="77"/>
      <c r="Q78" s="77"/>
      <c r="R78" s="77"/>
      <c r="S78" s="78"/>
    </row>
    <row r="79" spans="13:19" ht="12">
      <c r="M79" s="47"/>
      <c r="N79" s="77"/>
      <c r="O79" s="77"/>
      <c r="P79" s="77"/>
      <c r="Q79" s="77"/>
      <c r="R79" s="77"/>
      <c r="S79" s="78"/>
    </row>
    <row r="80" spans="13:19" ht="12">
      <c r="M80" s="47"/>
      <c r="N80" s="77"/>
      <c r="O80" s="77"/>
      <c r="P80" s="77"/>
      <c r="Q80" s="77"/>
      <c r="R80" s="77"/>
      <c r="S80" s="78"/>
    </row>
    <row r="81" spans="13:19" ht="12">
      <c r="M81" s="47"/>
      <c r="N81" s="77"/>
      <c r="O81" s="77"/>
      <c r="P81" s="77"/>
      <c r="Q81" s="77"/>
      <c r="R81" s="77"/>
      <c r="S81" s="78"/>
    </row>
    <row r="82" spans="13:19" ht="12">
      <c r="M82" s="47"/>
      <c r="N82" s="77"/>
      <c r="O82" s="77"/>
      <c r="P82" s="77"/>
      <c r="Q82" s="77"/>
      <c r="R82" s="77"/>
      <c r="S82" s="78"/>
    </row>
    <row r="83" spans="13:19" ht="12">
      <c r="M83" s="47"/>
      <c r="N83" s="77"/>
      <c r="O83" s="77"/>
      <c r="P83" s="77"/>
      <c r="Q83" s="77"/>
      <c r="R83" s="77"/>
      <c r="S83" s="78"/>
    </row>
    <row r="84" spans="13:19" ht="12">
      <c r="M84" s="47"/>
      <c r="N84" s="77"/>
      <c r="O84" s="77"/>
      <c r="P84" s="77"/>
      <c r="Q84" s="77"/>
      <c r="R84" s="77"/>
      <c r="S84" s="78"/>
    </row>
    <row r="85" spans="13:19" ht="12">
      <c r="M85" s="47"/>
      <c r="N85" s="77"/>
      <c r="O85" s="77"/>
      <c r="P85" s="77"/>
      <c r="Q85" s="77"/>
      <c r="R85" s="77"/>
      <c r="S85" s="78"/>
    </row>
    <row r="86" spans="13:19" ht="12">
      <c r="M86" s="47"/>
      <c r="N86" s="77"/>
      <c r="O86" s="77"/>
      <c r="P86" s="77"/>
      <c r="Q86" s="77"/>
      <c r="R86" s="77"/>
      <c r="S86" s="78"/>
    </row>
    <row r="87" spans="13:19" ht="12">
      <c r="M87" s="47"/>
      <c r="N87" s="77"/>
      <c r="O87" s="77"/>
      <c r="P87" s="77"/>
      <c r="Q87" s="77"/>
      <c r="R87" s="77"/>
      <c r="S87" s="78"/>
    </row>
    <row r="88" spans="13:19" ht="12">
      <c r="M88" s="47"/>
      <c r="N88" s="77"/>
      <c r="O88" s="77"/>
      <c r="P88" s="77"/>
      <c r="Q88" s="77"/>
      <c r="R88" s="77"/>
      <c r="S88" s="78"/>
    </row>
    <row r="89" spans="13:19" ht="12">
      <c r="M89" s="47"/>
      <c r="N89" s="77"/>
      <c r="O89" s="77"/>
      <c r="P89" s="77"/>
      <c r="Q89" s="77"/>
      <c r="R89" s="77"/>
      <c r="S89" s="78"/>
    </row>
    <row r="90" spans="13:19" ht="12">
      <c r="M90" s="47"/>
      <c r="N90" s="77"/>
      <c r="O90" s="77"/>
      <c r="P90" s="77"/>
      <c r="Q90" s="77"/>
      <c r="R90" s="77"/>
      <c r="S90" s="78"/>
    </row>
    <row r="91" spans="13:19" ht="12">
      <c r="M91" s="47"/>
      <c r="N91" s="77"/>
      <c r="O91" s="77"/>
      <c r="P91" s="77"/>
      <c r="Q91" s="77"/>
      <c r="R91" s="77"/>
      <c r="S91" s="78"/>
    </row>
    <row r="92" spans="13:19" ht="12">
      <c r="M92" s="47"/>
      <c r="N92" s="77"/>
      <c r="O92" s="77"/>
      <c r="P92" s="77"/>
      <c r="Q92" s="77"/>
      <c r="R92" s="77"/>
      <c r="S92" s="78"/>
    </row>
    <row r="93" spans="13:19" ht="12">
      <c r="M93" s="47"/>
      <c r="N93" s="77"/>
      <c r="O93" s="77"/>
      <c r="P93" s="77"/>
      <c r="Q93" s="77"/>
      <c r="R93" s="77"/>
      <c r="S93" s="78"/>
    </row>
    <row r="94" spans="13:19" ht="12">
      <c r="M94" s="47"/>
      <c r="N94" s="77"/>
      <c r="O94" s="77"/>
      <c r="P94" s="77"/>
      <c r="Q94" s="77"/>
      <c r="R94" s="77"/>
      <c r="S94" s="78"/>
    </row>
    <row r="95" spans="13:19" ht="12">
      <c r="M95" s="47"/>
      <c r="N95" s="77"/>
      <c r="O95" s="77"/>
      <c r="P95" s="77"/>
      <c r="Q95" s="77"/>
      <c r="R95" s="77"/>
      <c r="S95" s="78"/>
    </row>
    <row r="96" spans="13:19" ht="12">
      <c r="M96" s="47"/>
      <c r="N96" s="77"/>
      <c r="O96" s="77"/>
      <c r="P96" s="77"/>
      <c r="Q96" s="77"/>
      <c r="R96" s="77"/>
      <c r="S96" s="78"/>
    </row>
    <row r="97" spans="13:19" ht="12">
      <c r="M97" s="47"/>
      <c r="N97" s="77"/>
      <c r="O97" s="77"/>
      <c r="P97" s="77"/>
      <c r="Q97" s="77"/>
      <c r="R97" s="77"/>
      <c r="S97" s="78"/>
    </row>
    <row r="98" spans="13:19" ht="12">
      <c r="M98" s="47"/>
      <c r="N98" s="77"/>
      <c r="O98" s="77"/>
      <c r="P98" s="77"/>
      <c r="Q98" s="77"/>
      <c r="R98" s="77"/>
      <c r="S98" s="78"/>
    </row>
    <row r="99" spans="13:19" ht="12">
      <c r="M99" s="47"/>
      <c r="N99" s="77"/>
      <c r="O99" s="77"/>
      <c r="P99" s="77"/>
      <c r="Q99" s="77"/>
      <c r="R99" s="77"/>
      <c r="S99" s="78"/>
    </row>
    <row r="100" spans="13:19" ht="12">
      <c r="M100" s="47"/>
      <c r="N100" s="77"/>
      <c r="O100" s="77"/>
      <c r="P100" s="77"/>
      <c r="Q100" s="77"/>
      <c r="R100" s="77"/>
      <c r="S100" s="78"/>
    </row>
    <row r="101" spans="13:19" ht="12">
      <c r="M101" s="47"/>
      <c r="N101" s="77"/>
      <c r="O101" s="77"/>
      <c r="P101" s="77"/>
      <c r="Q101" s="77"/>
      <c r="R101" s="77"/>
      <c r="S101" s="78"/>
    </row>
    <row r="102" spans="13:19" ht="12">
      <c r="M102" s="47"/>
      <c r="N102" s="77"/>
      <c r="O102" s="77"/>
      <c r="P102" s="77"/>
      <c r="Q102" s="77"/>
      <c r="R102" s="77"/>
      <c r="S102" s="78"/>
    </row>
    <row r="103" spans="13:19" ht="12">
      <c r="M103" s="47"/>
      <c r="N103" s="77"/>
      <c r="O103" s="77"/>
      <c r="P103" s="77"/>
      <c r="Q103" s="77"/>
      <c r="R103" s="77"/>
      <c r="S103" s="78"/>
    </row>
    <row r="104" spans="13:19" ht="12">
      <c r="M104" s="47"/>
      <c r="N104" s="77"/>
      <c r="O104" s="77"/>
      <c r="P104" s="77"/>
      <c r="Q104" s="77"/>
      <c r="R104" s="77"/>
      <c r="S104" s="78"/>
    </row>
    <row r="105" spans="13:19" ht="12">
      <c r="M105" s="47"/>
      <c r="N105" s="77"/>
      <c r="O105" s="77"/>
      <c r="P105" s="77"/>
      <c r="Q105" s="77"/>
      <c r="R105" s="77"/>
      <c r="S105" s="78"/>
    </row>
    <row r="106" spans="13:19" ht="12">
      <c r="M106" s="47"/>
      <c r="N106" s="77"/>
      <c r="O106" s="77"/>
      <c r="P106" s="77"/>
      <c r="Q106" s="77"/>
      <c r="R106" s="77"/>
      <c r="S106" s="78"/>
    </row>
    <row r="107" spans="13:19" ht="12">
      <c r="M107" s="47"/>
      <c r="N107" s="77"/>
      <c r="O107" s="77"/>
      <c r="P107" s="77"/>
      <c r="Q107" s="77"/>
      <c r="R107" s="77"/>
      <c r="S107" s="78"/>
    </row>
    <row r="108" spans="13:19" ht="12">
      <c r="M108" s="47"/>
      <c r="N108" s="77"/>
      <c r="O108" s="77"/>
      <c r="P108" s="77"/>
      <c r="Q108" s="77"/>
      <c r="R108" s="77"/>
      <c r="S108" s="78"/>
    </row>
    <row r="109" spans="13:19" ht="12">
      <c r="M109" s="47"/>
      <c r="N109" s="77"/>
      <c r="O109" s="77"/>
      <c r="P109" s="77"/>
      <c r="Q109" s="77"/>
      <c r="R109" s="77"/>
      <c r="S109" s="78"/>
    </row>
    <row r="110" spans="13:19" ht="12">
      <c r="M110" s="47"/>
      <c r="N110" s="77"/>
      <c r="O110" s="77"/>
      <c r="P110" s="77"/>
      <c r="Q110" s="77"/>
      <c r="R110" s="77"/>
      <c r="S110" s="78"/>
    </row>
    <row r="111" spans="13:19" ht="12">
      <c r="M111" s="47"/>
      <c r="N111" s="77"/>
      <c r="O111" s="77"/>
      <c r="P111" s="77"/>
      <c r="Q111" s="77"/>
      <c r="R111" s="77"/>
      <c r="S111" s="78"/>
    </row>
    <row r="112" spans="13:19" ht="12">
      <c r="M112" s="47"/>
      <c r="N112" s="77"/>
      <c r="O112" s="77"/>
      <c r="P112" s="77"/>
      <c r="Q112" s="77"/>
      <c r="R112" s="77"/>
      <c r="S112" s="78"/>
    </row>
    <row r="113" spans="13:19" ht="12">
      <c r="M113" s="47"/>
      <c r="N113" s="77"/>
      <c r="O113" s="77"/>
      <c r="P113" s="77"/>
      <c r="Q113" s="77"/>
      <c r="R113" s="77"/>
      <c r="S113" s="78"/>
    </row>
    <row r="114" spans="13:19" ht="12">
      <c r="M114" s="47"/>
      <c r="N114" s="77"/>
      <c r="O114" s="77"/>
      <c r="P114" s="77"/>
      <c r="Q114" s="77"/>
      <c r="R114" s="77"/>
      <c r="S114" s="78"/>
    </row>
    <row r="115" spans="13:19" ht="12">
      <c r="M115" s="47"/>
      <c r="N115" s="77"/>
      <c r="O115" s="77"/>
      <c r="P115" s="77"/>
      <c r="Q115" s="77"/>
      <c r="R115" s="77"/>
      <c r="S115" s="78"/>
    </row>
    <row r="116" spans="13:19" ht="12">
      <c r="M116" s="47"/>
      <c r="N116" s="77"/>
      <c r="O116" s="77"/>
      <c r="P116" s="77"/>
      <c r="Q116" s="77"/>
      <c r="R116" s="77"/>
      <c r="S116" s="78"/>
    </row>
    <row r="117" spans="13:19" ht="12">
      <c r="M117" s="47"/>
      <c r="N117" s="77"/>
      <c r="O117" s="77"/>
      <c r="P117" s="77"/>
      <c r="Q117" s="77"/>
      <c r="R117" s="77"/>
      <c r="S117" s="78"/>
    </row>
    <row r="118" spans="13:19" ht="12">
      <c r="M118" s="47"/>
      <c r="N118" s="77"/>
      <c r="O118" s="77"/>
      <c r="P118" s="77"/>
      <c r="Q118" s="77"/>
      <c r="R118" s="77"/>
      <c r="S118" s="78"/>
    </row>
    <row r="119" spans="13:19" ht="12">
      <c r="M119" s="47"/>
      <c r="N119" s="77"/>
      <c r="O119" s="77"/>
      <c r="P119" s="77"/>
      <c r="Q119" s="77"/>
      <c r="R119" s="77"/>
      <c r="S119" s="78"/>
    </row>
    <row r="120" spans="13:19" ht="12">
      <c r="M120" s="47"/>
      <c r="N120" s="77"/>
      <c r="O120" s="77"/>
      <c r="P120" s="77"/>
      <c r="Q120" s="77"/>
      <c r="R120" s="77"/>
      <c r="S120" s="78"/>
    </row>
    <row r="121" spans="13:19" ht="12">
      <c r="M121" s="47"/>
      <c r="N121" s="77"/>
      <c r="O121" s="77"/>
      <c r="P121" s="77"/>
      <c r="Q121" s="77"/>
      <c r="R121" s="77"/>
      <c r="S121" s="78"/>
    </row>
    <row r="122" spans="13:19" ht="12">
      <c r="M122" s="47"/>
      <c r="N122" s="77"/>
      <c r="O122" s="77"/>
      <c r="P122" s="77"/>
      <c r="Q122" s="77"/>
      <c r="R122" s="77"/>
      <c r="S122" s="78"/>
    </row>
    <row r="123" spans="13:19" ht="12">
      <c r="M123" s="47"/>
      <c r="N123" s="77"/>
      <c r="O123" s="77"/>
      <c r="P123" s="77"/>
      <c r="Q123" s="77"/>
      <c r="R123" s="77"/>
      <c r="S123" s="78"/>
    </row>
    <row r="124" spans="13:19" ht="12">
      <c r="M124" s="47"/>
      <c r="N124" s="77"/>
      <c r="O124" s="77"/>
      <c r="P124" s="77"/>
      <c r="Q124" s="77"/>
      <c r="R124" s="77"/>
      <c r="S124" s="78"/>
    </row>
    <row r="125" spans="13:19" ht="12">
      <c r="M125" s="47"/>
      <c r="N125" s="77"/>
      <c r="O125" s="77"/>
      <c r="P125" s="77"/>
      <c r="Q125" s="77"/>
      <c r="R125" s="77"/>
      <c r="S125" s="78"/>
    </row>
    <row r="126" spans="13:19" ht="12">
      <c r="M126" s="47"/>
      <c r="N126" s="77"/>
      <c r="O126" s="77"/>
      <c r="P126" s="77"/>
      <c r="Q126" s="77"/>
      <c r="R126" s="77"/>
      <c r="S126" s="78"/>
    </row>
    <row r="127" spans="13:19" ht="12">
      <c r="M127" s="47"/>
      <c r="N127" s="77"/>
      <c r="O127" s="77"/>
      <c r="P127" s="77"/>
      <c r="Q127" s="77"/>
      <c r="R127" s="77"/>
      <c r="S127" s="78"/>
    </row>
    <row r="128" spans="13:19" ht="12">
      <c r="M128" s="47"/>
      <c r="N128" s="77"/>
      <c r="O128" s="77"/>
      <c r="P128" s="77"/>
      <c r="Q128" s="77"/>
      <c r="R128" s="77"/>
      <c r="S128" s="78"/>
    </row>
    <row r="129" spans="13:19" ht="12">
      <c r="M129" s="47"/>
      <c r="N129" s="77"/>
      <c r="O129" s="77"/>
      <c r="P129" s="77"/>
      <c r="Q129" s="77"/>
      <c r="R129" s="77"/>
      <c r="S129" s="78"/>
    </row>
    <row r="130" spans="13:19" ht="12">
      <c r="M130" s="47"/>
      <c r="N130" s="77"/>
      <c r="O130" s="77"/>
      <c r="P130" s="77"/>
      <c r="Q130" s="77"/>
      <c r="R130" s="77"/>
      <c r="S130" s="78"/>
    </row>
    <row r="131" spans="13:19" ht="12">
      <c r="M131" s="47"/>
      <c r="N131" s="77"/>
      <c r="O131" s="77"/>
      <c r="P131" s="77"/>
      <c r="Q131" s="77"/>
      <c r="R131" s="77"/>
      <c r="S131" s="78"/>
    </row>
    <row r="132" spans="13:19" ht="12">
      <c r="M132" s="47"/>
      <c r="N132" s="77"/>
      <c r="O132" s="77"/>
      <c r="P132" s="77"/>
      <c r="Q132" s="77"/>
      <c r="R132" s="77"/>
      <c r="S132" s="78"/>
    </row>
    <row r="133" spans="13:19" ht="12">
      <c r="M133" s="47"/>
      <c r="N133" s="77"/>
      <c r="O133" s="77"/>
      <c r="P133" s="77"/>
      <c r="Q133" s="77"/>
      <c r="R133" s="77"/>
      <c r="S133" s="78"/>
    </row>
    <row r="134" spans="13:19" ht="12">
      <c r="M134" s="47"/>
      <c r="N134" s="77"/>
      <c r="O134" s="77"/>
      <c r="P134" s="77"/>
      <c r="Q134" s="77"/>
      <c r="R134" s="77"/>
      <c r="S134" s="78"/>
    </row>
    <row r="135" spans="13:19" ht="12">
      <c r="M135" s="47"/>
      <c r="N135" s="77"/>
      <c r="O135" s="77"/>
      <c r="P135" s="77"/>
      <c r="Q135" s="77"/>
      <c r="R135" s="77"/>
      <c r="S135" s="78"/>
    </row>
    <row r="136" spans="13:19" ht="12">
      <c r="M136" s="47"/>
      <c r="N136" s="77"/>
      <c r="O136" s="77"/>
      <c r="P136" s="77"/>
      <c r="Q136" s="77"/>
      <c r="R136" s="77"/>
      <c r="S136" s="78"/>
    </row>
    <row r="137" spans="13:19" ht="12">
      <c r="M137" s="47"/>
      <c r="N137" s="77"/>
      <c r="O137" s="77"/>
      <c r="P137" s="77"/>
      <c r="Q137" s="77"/>
      <c r="R137" s="77"/>
      <c r="S137" s="78"/>
    </row>
    <row r="138" spans="13:19" ht="12">
      <c r="M138" s="47"/>
      <c r="N138" s="77"/>
      <c r="O138" s="77"/>
      <c r="P138" s="77"/>
      <c r="Q138" s="77"/>
      <c r="R138" s="77"/>
      <c r="S138" s="78"/>
    </row>
    <row r="139" spans="13:19" ht="12">
      <c r="M139" s="47"/>
      <c r="N139" s="77"/>
      <c r="O139" s="77"/>
      <c r="P139" s="77"/>
      <c r="Q139" s="77"/>
      <c r="R139" s="77"/>
      <c r="S139" s="78"/>
    </row>
    <row r="140" spans="13:19" ht="12">
      <c r="M140" s="47"/>
      <c r="N140" s="77"/>
      <c r="O140" s="77"/>
      <c r="P140" s="77"/>
      <c r="Q140" s="77"/>
      <c r="R140" s="77"/>
      <c r="S140" s="78"/>
    </row>
    <row r="141" spans="13:19" ht="12">
      <c r="M141" s="47"/>
      <c r="N141" s="77"/>
      <c r="O141" s="77"/>
      <c r="P141" s="77"/>
      <c r="Q141" s="77"/>
      <c r="R141" s="77"/>
      <c r="S141" s="78"/>
    </row>
    <row r="142" spans="13:19" ht="12">
      <c r="M142" s="47"/>
      <c r="N142" s="77"/>
      <c r="O142" s="77"/>
      <c r="P142" s="77"/>
      <c r="Q142" s="77"/>
      <c r="R142" s="77"/>
      <c r="S142" s="78"/>
    </row>
    <row r="143" spans="13:19" ht="12">
      <c r="M143" s="47"/>
      <c r="N143" s="77"/>
      <c r="O143" s="77"/>
      <c r="P143" s="77"/>
      <c r="Q143" s="77"/>
      <c r="R143" s="77"/>
      <c r="S143" s="78"/>
    </row>
    <row r="144" spans="13:19" ht="12">
      <c r="M144" s="47"/>
      <c r="N144" s="77"/>
      <c r="O144" s="77"/>
      <c r="P144" s="77"/>
      <c r="Q144" s="77"/>
      <c r="R144" s="77"/>
      <c r="S144" s="78"/>
    </row>
    <row r="145" spans="13:19" ht="12">
      <c r="M145" s="47"/>
      <c r="N145" s="77"/>
      <c r="O145" s="77"/>
      <c r="P145" s="77"/>
      <c r="Q145" s="77"/>
      <c r="R145" s="77"/>
      <c r="S145" s="78"/>
    </row>
    <row r="146" spans="13:19" ht="12">
      <c r="M146" s="47"/>
      <c r="N146" s="77"/>
      <c r="O146" s="77"/>
      <c r="P146" s="77"/>
      <c r="Q146" s="77"/>
      <c r="R146" s="77"/>
      <c r="S146" s="78"/>
    </row>
    <row r="147" spans="13:19" ht="12">
      <c r="M147" s="47"/>
      <c r="N147" s="77"/>
      <c r="O147" s="77"/>
      <c r="P147" s="77"/>
      <c r="Q147" s="77"/>
      <c r="R147" s="77"/>
      <c r="S147" s="78"/>
    </row>
    <row r="148" spans="13:19" ht="12">
      <c r="M148" s="47"/>
      <c r="N148" s="77"/>
      <c r="O148" s="77"/>
      <c r="P148" s="77"/>
      <c r="Q148" s="77"/>
      <c r="R148" s="77"/>
      <c r="S148" s="78"/>
    </row>
    <row r="149" spans="13:19" ht="12">
      <c r="M149" s="47"/>
      <c r="N149" s="77"/>
      <c r="O149" s="77"/>
      <c r="P149" s="77"/>
      <c r="Q149" s="77"/>
      <c r="R149" s="77"/>
      <c r="S149" s="78"/>
    </row>
    <row r="150" spans="13:19" ht="12">
      <c r="M150" s="47"/>
      <c r="N150" s="77"/>
      <c r="O150" s="77"/>
      <c r="P150" s="77"/>
      <c r="Q150" s="77"/>
      <c r="R150" s="77"/>
      <c r="S150" s="78"/>
    </row>
    <row r="151" spans="13:19" ht="12">
      <c r="M151" s="47"/>
      <c r="N151" s="77"/>
      <c r="O151" s="77"/>
      <c r="P151" s="77"/>
      <c r="Q151" s="77"/>
      <c r="R151" s="77"/>
      <c r="S151" s="78"/>
    </row>
    <row r="152" spans="13:19" ht="12">
      <c r="M152" s="47"/>
      <c r="N152" s="77"/>
      <c r="O152" s="77"/>
      <c r="P152" s="77"/>
      <c r="Q152" s="77"/>
      <c r="R152" s="77"/>
      <c r="S152" s="78"/>
    </row>
    <row r="153" spans="13:19" ht="12">
      <c r="M153" s="47"/>
      <c r="N153" s="77"/>
      <c r="O153" s="77"/>
      <c r="P153" s="77"/>
      <c r="Q153" s="77"/>
      <c r="R153" s="77"/>
      <c r="S153" s="78"/>
    </row>
    <row r="154" spans="13:19" ht="12">
      <c r="M154" s="47"/>
      <c r="N154" s="77"/>
      <c r="O154" s="77"/>
      <c r="P154" s="77"/>
      <c r="Q154" s="77"/>
      <c r="R154" s="77"/>
      <c r="S154" s="78"/>
    </row>
    <row r="155" spans="13:19" ht="12">
      <c r="M155" s="47"/>
      <c r="N155" s="77"/>
      <c r="O155" s="77"/>
      <c r="P155" s="77"/>
      <c r="Q155" s="77"/>
      <c r="R155" s="77"/>
      <c r="S155" s="78"/>
    </row>
    <row r="156" spans="13:19" ht="12">
      <c r="M156" s="47"/>
      <c r="N156" s="77"/>
      <c r="O156" s="77"/>
      <c r="P156" s="77"/>
      <c r="Q156" s="77"/>
      <c r="R156" s="77"/>
      <c r="S156" s="78"/>
    </row>
    <row r="157" spans="13:19" ht="12">
      <c r="M157" s="47"/>
      <c r="N157" s="77"/>
      <c r="O157" s="77"/>
      <c r="P157" s="77"/>
      <c r="Q157" s="77"/>
      <c r="R157" s="77"/>
      <c r="S157" s="78"/>
    </row>
    <row r="158" spans="13:19" ht="12">
      <c r="M158" s="47"/>
      <c r="N158" s="77"/>
      <c r="O158" s="77"/>
      <c r="P158" s="77"/>
      <c r="Q158" s="77"/>
      <c r="R158" s="77"/>
      <c r="S158" s="78"/>
    </row>
    <row r="159" spans="13:19" ht="12">
      <c r="M159" s="47"/>
      <c r="N159" s="77"/>
      <c r="O159" s="77"/>
      <c r="P159" s="77"/>
      <c r="Q159" s="77"/>
      <c r="R159" s="77"/>
      <c r="S159" s="78"/>
    </row>
    <row r="160" spans="13:19" ht="12">
      <c r="M160" s="47"/>
      <c r="N160" s="77"/>
      <c r="O160" s="77"/>
      <c r="P160" s="77"/>
      <c r="Q160" s="77"/>
      <c r="R160" s="77"/>
      <c r="S160" s="78"/>
    </row>
    <row r="161" spans="13:19" ht="12">
      <c r="M161" s="47"/>
      <c r="N161" s="77"/>
      <c r="O161" s="77"/>
      <c r="P161" s="77"/>
      <c r="Q161" s="77"/>
      <c r="R161" s="77"/>
      <c r="S161" s="78"/>
    </row>
    <row r="162" spans="13:19" ht="12">
      <c r="M162" s="47"/>
      <c r="N162" s="77"/>
      <c r="O162" s="77"/>
      <c r="P162" s="77"/>
      <c r="Q162" s="77"/>
      <c r="R162" s="77"/>
      <c r="S162" s="78"/>
    </row>
    <row r="163" spans="13:19" ht="12">
      <c r="M163" s="47"/>
      <c r="N163" s="77"/>
      <c r="O163" s="77"/>
      <c r="P163" s="77"/>
      <c r="Q163" s="77"/>
      <c r="R163" s="77"/>
      <c r="S163" s="78"/>
    </row>
    <row r="164" spans="13:19" ht="12">
      <c r="M164" s="47"/>
      <c r="N164" s="77"/>
      <c r="O164" s="77"/>
      <c r="P164" s="77"/>
      <c r="Q164" s="77"/>
      <c r="R164" s="77"/>
      <c r="S164" s="78"/>
    </row>
    <row r="165" spans="13:19" ht="12">
      <c r="M165" s="47"/>
      <c r="N165" s="77"/>
      <c r="O165" s="77"/>
      <c r="P165" s="77"/>
      <c r="Q165" s="77"/>
      <c r="R165" s="77"/>
      <c r="S165" s="78"/>
    </row>
    <row r="166" spans="13:19" ht="12">
      <c r="M166" s="47"/>
      <c r="N166" s="77"/>
      <c r="O166" s="77"/>
      <c r="P166" s="77"/>
      <c r="Q166" s="77"/>
      <c r="R166" s="77"/>
      <c r="S166" s="78"/>
    </row>
    <row r="167" spans="13:19" ht="12">
      <c r="M167" s="47"/>
      <c r="N167" s="77"/>
      <c r="O167" s="77"/>
      <c r="P167" s="77"/>
      <c r="Q167" s="77"/>
      <c r="R167" s="77"/>
      <c r="S167" s="78"/>
    </row>
    <row r="168" spans="13:19" ht="12">
      <c r="M168" s="47"/>
      <c r="N168" s="77"/>
      <c r="O168" s="77"/>
      <c r="P168" s="77"/>
      <c r="Q168" s="77"/>
      <c r="R168" s="77"/>
      <c r="S168" s="78"/>
    </row>
    <row r="169" spans="13:19" ht="12">
      <c r="M169" s="47"/>
      <c r="N169" s="77"/>
      <c r="O169" s="77"/>
      <c r="P169" s="77"/>
      <c r="Q169" s="77"/>
      <c r="R169" s="77"/>
      <c r="S169" s="78"/>
    </row>
    <row r="170" spans="13:19" ht="12">
      <c r="M170" s="47"/>
      <c r="N170" s="77"/>
      <c r="O170" s="77"/>
      <c r="P170" s="77"/>
      <c r="Q170" s="77"/>
      <c r="R170" s="77"/>
      <c r="S170" s="78"/>
    </row>
    <row r="171" spans="13:19" ht="12">
      <c r="M171" s="47"/>
      <c r="N171" s="77"/>
      <c r="O171" s="77"/>
      <c r="P171" s="77"/>
      <c r="Q171" s="77"/>
      <c r="R171" s="77"/>
      <c r="S171" s="78"/>
    </row>
    <row r="172" spans="13:19" ht="12">
      <c r="M172" s="47"/>
      <c r="N172" s="77"/>
      <c r="O172" s="77"/>
      <c r="P172" s="77"/>
      <c r="Q172" s="77"/>
      <c r="R172" s="77"/>
      <c r="S172" s="78"/>
    </row>
    <row r="173" spans="13:19" ht="12">
      <c r="M173" s="47"/>
      <c r="N173" s="77"/>
      <c r="O173" s="77"/>
      <c r="P173" s="77"/>
      <c r="Q173" s="77"/>
      <c r="R173" s="77"/>
      <c r="S173" s="78"/>
    </row>
    <row r="174" spans="13:19" ht="12">
      <c r="M174" s="47"/>
      <c r="N174" s="77"/>
      <c r="O174" s="77"/>
      <c r="P174" s="77"/>
      <c r="Q174" s="77"/>
      <c r="R174" s="77"/>
      <c r="S174" s="78"/>
    </row>
    <row r="175" spans="13:19" ht="12">
      <c r="M175" s="47"/>
      <c r="N175" s="77"/>
      <c r="O175" s="77"/>
      <c r="P175" s="77"/>
      <c r="Q175" s="77"/>
      <c r="R175" s="77"/>
      <c r="S175" s="78"/>
    </row>
    <row r="176" spans="13:19" ht="12">
      <c r="M176" s="47"/>
      <c r="N176" s="77"/>
      <c r="O176" s="77"/>
      <c r="P176" s="77"/>
      <c r="Q176" s="77"/>
      <c r="R176" s="77"/>
      <c r="S176" s="78"/>
    </row>
    <row r="177" spans="13:19" ht="12">
      <c r="M177" s="47"/>
      <c r="N177" s="77"/>
      <c r="O177" s="77"/>
      <c r="P177" s="77"/>
      <c r="Q177" s="77"/>
      <c r="R177" s="77"/>
      <c r="S177" s="78"/>
    </row>
    <row r="178" spans="13:19" ht="12">
      <c r="M178" s="47"/>
      <c r="N178" s="77"/>
      <c r="O178" s="77"/>
      <c r="P178" s="77"/>
      <c r="Q178" s="77"/>
      <c r="R178" s="77"/>
      <c r="S178" s="78"/>
    </row>
    <row r="179" spans="13:19" ht="12">
      <c r="M179" s="47"/>
      <c r="N179" s="77"/>
      <c r="O179" s="77"/>
      <c r="P179" s="77"/>
      <c r="Q179" s="77"/>
      <c r="R179" s="77"/>
      <c r="S179" s="78"/>
    </row>
    <row r="180" spans="13:19" ht="12">
      <c r="M180" s="47"/>
      <c r="N180" s="77"/>
      <c r="O180" s="77"/>
      <c r="P180" s="77"/>
      <c r="Q180" s="77"/>
      <c r="R180" s="77"/>
      <c r="S180" s="78"/>
    </row>
    <row r="181" spans="13:19" ht="12">
      <c r="M181" s="47"/>
      <c r="N181" s="77"/>
      <c r="O181" s="77"/>
      <c r="P181" s="77"/>
      <c r="Q181" s="77"/>
      <c r="R181" s="77"/>
      <c r="S181" s="78"/>
    </row>
    <row r="182" spans="13:19" ht="12">
      <c r="M182" s="47"/>
      <c r="N182" s="77"/>
      <c r="O182" s="77"/>
      <c r="P182" s="77"/>
      <c r="Q182" s="77"/>
      <c r="R182" s="77"/>
      <c r="S182" s="78"/>
    </row>
    <row r="183" spans="13:19" ht="12">
      <c r="M183" s="47"/>
      <c r="N183" s="77"/>
      <c r="O183" s="77"/>
      <c r="P183" s="77"/>
      <c r="Q183" s="77"/>
      <c r="R183" s="77"/>
      <c r="S183" s="78"/>
    </row>
    <row r="184" spans="13:19" ht="12">
      <c r="M184" s="47"/>
      <c r="N184" s="77"/>
      <c r="O184" s="77"/>
      <c r="P184" s="77"/>
      <c r="Q184" s="77"/>
      <c r="R184" s="77"/>
      <c r="S184" s="78"/>
    </row>
    <row r="185" spans="13:19" ht="12">
      <c r="M185" s="47"/>
      <c r="N185" s="77"/>
      <c r="O185" s="77"/>
      <c r="P185" s="77"/>
      <c r="Q185" s="77"/>
      <c r="R185" s="77"/>
      <c r="S185" s="78"/>
    </row>
    <row r="186" spans="13:19" ht="12">
      <c r="M186" s="47"/>
      <c r="N186" s="77"/>
      <c r="O186" s="77"/>
      <c r="P186" s="77"/>
      <c r="Q186" s="77"/>
      <c r="R186" s="77"/>
      <c r="S186" s="78"/>
    </row>
    <row r="187" spans="13:19" ht="12">
      <c r="M187" s="47"/>
      <c r="N187" s="77"/>
      <c r="O187" s="77"/>
      <c r="P187" s="77"/>
      <c r="Q187" s="77"/>
      <c r="R187" s="77"/>
      <c r="S187" s="78"/>
    </row>
    <row r="188" spans="13:19" ht="12">
      <c r="M188" s="47"/>
      <c r="N188" s="77"/>
      <c r="O188" s="77"/>
      <c r="P188" s="77"/>
      <c r="Q188" s="77"/>
      <c r="R188" s="77"/>
      <c r="S188" s="78"/>
    </row>
    <row r="189" spans="13:19" ht="12">
      <c r="M189" s="47"/>
      <c r="N189" s="77"/>
      <c r="O189" s="77"/>
      <c r="P189" s="77"/>
      <c r="Q189" s="77"/>
      <c r="R189" s="77"/>
      <c r="S189" s="78"/>
    </row>
    <row r="190" spans="13:19" ht="12">
      <c r="M190" s="47"/>
      <c r="N190" s="77"/>
      <c r="O190" s="77"/>
      <c r="P190" s="77"/>
      <c r="Q190" s="77"/>
      <c r="R190" s="77"/>
      <c r="S190" s="78"/>
    </row>
    <row r="191" spans="13:19" ht="12">
      <c r="M191" s="47"/>
      <c r="N191" s="77"/>
      <c r="O191" s="77"/>
      <c r="P191" s="77"/>
      <c r="Q191" s="77"/>
      <c r="R191" s="77"/>
      <c r="S191" s="78"/>
    </row>
    <row r="192" spans="13:19" ht="12">
      <c r="M192" s="47"/>
      <c r="N192" s="77"/>
      <c r="O192" s="77"/>
      <c r="P192" s="77"/>
      <c r="Q192" s="77"/>
      <c r="R192" s="77"/>
      <c r="S192" s="78"/>
    </row>
    <row r="193" spans="13:19" ht="12">
      <c r="M193" s="47"/>
      <c r="N193" s="77"/>
      <c r="O193" s="77"/>
      <c r="P193" s="77"/>
      <c r="Q193" s="77"/>
      <c r="R193" s="77"/>
      <c r="S193" s="78"/>
    </row>
    <row r="194" spans="13:19" ht="12">
      <c r="M194" s="47"/>
      <c r="N194" s="77"/>
      <c r="O194" s="77"/>
      <c r="P194" s="77"/>
      <c r="Q194" s="77"/>
      <c r="R194" s="77"/>
      <c r="S194" s="78"/>
    </row>
    <row r="195" spans="13:19" ht="12">
      <c r="M195" s="47"/>
      <c r="N195" s="77"/>
      <c r="O195" s="77"/>
      <c r="P195" s="77"/>
      <c r="Q195" s="77"/>
      <c r="R195" s="77"/>
      <c r="S195" s="78"/>
    </row>
    <row r="196" spans="13:19" ht="12">
      <c r="M196" s="47"/>
      <c r="N196" s="77"/>
      <c r="O196" s="77"/>
      <c r="P196" s="77"/>
      <c r="Q196" s="77"/>
      <c r="R196" s="77"/>
      <c r="S196" s="78"/>
    </row>
    <row r="197" spans="13:19" ht="12">
      <c r="M197" s="47"/>
      <c r="N197" s="77"/>
      <c r="O197" s="77"/>
      <c r="P197" s="77"/>
      <c r="Q197" s="77"/>
      <c r="R197" s="77"/>
      <c r="S197" s="78"/>
    </row>
    <row r="198" spans="13:19" ht="12">
      <c r="M198" s="47"/>
      <c r="N198" s="77"/>
      <c r="O198" s="77"/>
      <c r="P198" s="77"/>
      <c r="Q198" s="77"/>
      <c r="R198" s="77"/>
      <c r="S198" s="78"/>
    </row>
    <row r="199" spans="13:19" ht="12">
      <c r="M199" s="47"/>
      <c r="N199" s="77"/>
      <c r="O199" s="77"/>
      <c r="P199" s="77"/>
      <c r="Q199" s="77"/>
      <c r="R199" s="77"/>
      <c r="S199" s="78"/>
    </row>
    <row r="200" spans="13:19" ht="12">
      <c r="M200" s="47"/>
      <c r="N200" s="77"/>
      <c r="O200" s="77"/>
      <c r="P200" s="77"/>
      <c r="Q200" s="77"/>
      <c r="R200" s="77"/>
      <c r="S200" s="78"/>
    </row>
    <row r="201" spans="13:19" ht="12">
      <c r="M201" s="47"/>
      <c r="N201" s="77"/>
      <c r="O201" s="77"/>
      <c r="P201" s="77"/>
      <c r="Q201" s="77"/>
      <c r="R201" s="77"/>
      <c r="S201" s="78"/>
    </row>
    <row r="202" spans="13:19" ht="12">
      <c r="M202" s="47"/>
      <c r="N202" s="77"/>
      <c r="O202" s="77"/>
      <c r="P202" s="77"/>
      <c r="Q202" s="77"/>
      <c r="R202" s="77"/>
      <c r="S202" s="78"/>
    </row>
    <row r="203" spans="13:19" ht="12">
      <c r="M203" s="47"/>
      <c r="N203" s="77"/>
      <c r="O203" s="77"/>
      <c r="P203" s="77"/>
      <c r="Q203" s="77"/>
      <c r="R203" s="77"/>
      <c r="S203" s="78"/>
    </row>
    <row r="204" spans="13:19" ht="12">
      <c r="M204" s="47"/>
      <c r="N204" s="77"/>
      <c r="O204" s="77"/>
      <c r="P204" s="77"/>
      <c r="Q204" s="77"/>
      <c r="R204" s="77"/>
      <c r="S204" s="78"/>
    </row>
    <row r="205" spans="13:19" ht="12">
      <c r="M205" s="47"/>
      <c r="N205" s="77"/>
      <c r="O205" s="77"/>
      <c r="P205" s="77"/>
      <c r="Q205" s="77"/>
      <c r="R205" s="77"/>
      <c r="S205" s="78"/>
    </row>
    <row r="206" spans="13:19" ht="12">
      <c r="M206" s="47"/>
      <c r="N206" s="77"/>
      <c r="O206" s="77"/>
      <c r="P206" s="77"/>
      <c r="Q206" s="77"/>
      <c r="R206" s="77"/>
      <c r="S206" s="78"/>
    </row>
    <row r="207" spans="13:19" ht="12">
      <c r="M207" s="47"/>
      <c r="N207" s="77"/>
      <c r="O207" s="77"/>
      <c r="P207" s="77"/>
      <c r="Q207" s="77"/>
      <c r="R207" s="77"/>
      <c r="S207" s="78"/>
    </row>
    <row r="208" spans="13:19" ht="12">
      <c r="M208" s="47"/>
      <c r="N208" s="77"/>
      <c r="O208" s="77"/>
      <c r="P208" s="77"/>
      <c r="Q208" s="77"/>
      <c r="R208" s="77"/>
      <c r="S208" s="78"/>
    </row>
    <row r="209" spans="13:19" ht="12">
      <c r="M209" s="47"/>
      <c r="N209" s="77"/>
      <c r="O209" s="77"/>
      <c r="P209" s="77"/>
      <c r="Q209" s="77"/>
      <c r="R209" s="77"/>
      <c r="S209" s="78"/>
    </row>
    <row r="210" spans="13:19" ht="12">
      <c r="M210" s="47"/>
      <c r="N210" s="77"/>
      <c r="O210" s="77"/>
      <c r="P210" s="77"/>
      <c r="Q210" s="77"/>
      <c r="R210" s="77"/>
      <c r="S210" s="78"/>
    </row>
    <row r="211" spans="13:19" ht="12">
      <c r="M211" s="47"/>
      <c r="N211" s="77"/>
      <c r="O211" s="77"/>
      <c r="P211" s="77"/>
      <c r="Q211" s="77"/>
      <c r="R211" s="77"/>
      <c r="S211" s="78"/>
    </row>
    <row r="212" spans="13:19" ht="12">
      <c r="M212" s="47"/>
      <c r="N212" s="77"/>
      <c r="O212" s="77"/>
      <c r="P212" s="77"/>
      <c r="Q212" s="77"/>
      <c r="R212" s="77"/>
      <c r="S212" s="78"/>
    </row>
    <row r="213" spans="13:19" ht="12">
      <c r="M213" s="47"/>
      <c r="N213" s="77"/>
      <c r="O213" s="77"/>
      <c r="P213" s="77"/>
      <c r="Q213" s="77"/>
      <c r="R213" s="77"/>
      <c r="S213" s="78"/>
    </row>
    <row r="214" spans="13:19" ht="12">
      <c r="M214" s="47"/>
      <c r="N214" s="77"/>
      <c r="O214" s="77"/>
      <c r="P214" s="77"/>
      <c r="Q214" s="77"/>
      <c r="R214" s="77"/>
      <c r="S214" s="78"/>
    </row>
    <row r="215" spans="13:19" ht="12">
      <c r="M215" s="47"/>
      <c r="N215" s="77"/>
      <c r="O215" s="77"/>
      <c r="P215" s="77"/>
      <c r="Q215" s="77"/>
      <c r="R215" s="77"/>
      <c r="S215" s="78"/>
    </row>
    <row r="216" spans="13:19" ht="12">
      <c r="M216" s="47"/>
      <c r="N216" s="77"/>
      <c r="O216" s="77"/>
      <c r="P216" s="77"/>
      <c r="Q216" s="77"/>
      <c r="R216" s="77"/>
      <c r="S216" s="78"/>
    </row>
    <row r="217" spans="13:19" ht="12">
      <c r="M217" s="47"/>
      <c r="N217" s="77"/>
      <c r="O217" s="77"/>
      <c r="P217" s="77"/>
      <c r="Q217" s="77"/>
      <c r="R217" s="77"/>
      <c r="S217" s="78"/>
    </row>
    <row r="218" spans="13:19" ht="12">
      <c r="M218" s="47"/>
      <c r="N218" s="77"/>
      <c r="O218" s="77"/>
      <c r="P218" s="77"/>
      <c r="Q218" s="77"/>
      <c r="R218" s="77"/>
      <c r="S218" s="78"/>
    </row>
    <row r="219" spans="13:19" ht="12">
      <c r="M219" s="47"/>
      <c r="N219" s="77"/>
      <c r="O219" s="77"/>
      <c r="P219" s="77"/>
      <c r="Q219" s="77"/>
      <c r="R219" s="77"/>
      <c r="S219" s="78"/>
    </row>
    <row r="220" spans="13:19" ht="12">
      <c r="M220" s="47"/>
      <c r="N220" s="77"/>
      <c r="O220" s="77"/>
      <c r="P220" s="77"/>
      <c r="Q220" s="77"/>
      <c r="R220" s="77"/>
      <c r="S220" s="78"/>
    </row>
    <row r="221" spans="13:19" ht="12">
      <c r="M221" s="47"/>
      <c r="N221" s="77"/>
      <c r="O221" s="77"/>
      <c r="P221" s="77"/>
      <c r="Q221" s="77"/>
      <c r="R221" s="77"/>
      <c r="S221" s="78"/>
    </row>
    <row r="222" spans="13:19" ht="12">
      <c r="M222" s="47"/>
      <c r="N222" s="77"/>
      <c r="O222" s="77"/>
      <c r="P222" s="77"/>
      <c r="Q222" s="77"/>
      <c r="R222" s="77"/>
      <c r="S222" s="78"/>
    </row>
    <row r="223" spans="13:19" ht="12">
      <c r="M223" s="47"/>
      <c r="N223" s="77"/>
      <c r="O223" s="77"/>
      <c r="P223" s="77"/>
      <c r="Q223" s="77"/>
      <c r="R223" s="77"/>
      <c r="S223" s="78"/>
    </row>
    <row r="224" spans="13:19" ht="12">
      <c r="M224" s="47"/>
      <c r="N224" s="77"/>
      <c r="O224" s="77"/>
      <c r="P224" s="77"/>
      <c r="Q224" s="77"/>
      <c r="R224" s="77"/>
      <c r="S224" s="78"/>
    </row>
    <row r="225" spans="13:19" ht="12">
      <c r="M225" s="47"/>
      <c r="N225" s="77"/>
      <c r="O225" s="77"/>
      <c r="P225" s="77"/>
      <c r="Q225" s="77"/>
      <c r="R225" s="77"/>
      <c r="S225" s="78"/>
    </row>
    <row r="226" spans="13:19" ht="12">
      <c r="M226" s="47"/>
      <c r="N226" s="77"/>
      <c r="O226" s="77"/>
      <c r="P226" s="77"/>
      <c r="Q226" s="77"/>
      <c r="R226" s="77"/>
      <c r="S226" s="78"/>
    </row>
    <row r="227" spans="13:19" ht="12">
      <c r="M227" s="47"/>
      <c r="N227" s="77"/>
      <c r="O227" s="77"/>
      <c r="P227" s="77"/>
      <c r="Q227" s="77"/>
      <c r="R227" s="77"/>
      <c r="S227" s="78"/>
    </row>
    <row r="228" spans="13:19" ht="12">
      <c r="M228" s="47"/>
      <c r="N228" s="77"/>
      <c r="O228" s="77"/>
      <c r="P228" s="77"/>
      <c r="Q228" s="77"/>
      <c r="R228" s="77"/>
      <c r="S228" s="78"/>
    </row>
    <row r="229" spans="13:19" ht="12">
      <c r="M229" s="47"/>
      <c r="N229" s="77"/>
      <c r="O229" s="77"/>
      <c r="P229" s="77"/>
      <c r="Q229" s="77"/>
      <c r="R229" s="77"/>
      <c r="S229" s="78"/>
    </row>
    <row r="230" spans="13:19" ht="12">
      <c r="M230" s="47"/>
      <c r="N230" s="77"/>
      <c r="O230" s="77"/>
      <c r="P230" s="77"/>
      <c r="Q230" s="77"/>
      <c r="R230" s="77"/>
      <c r="S230" s="78"/>
    </row>
    <row r="231" spans="13:19" ht="12">
      <c r="M231" s="47"/>
      <c r="N231" s="77"/>
      <c r="O231" s="77"/>
      <c r="P231" s="77"/>
      <c r="Q231" s="77"/>
      <c r="R231" s="77"/>
      <c r="S231" s="78"/>
    </row>
    <row r="232" spans="13:19" ht="12">
      <c r="M232" s="47"/>
      <c r="N232" s="77"/>
      <c r="O232" s="77"/>
      <c r="P232" s="77"/>
      <c r="Q232" s="77"/>
      <c r="R232" s="77"/>
      <c r="S232" s="78"/>
    </row>
    <row r="233" spans="13:19" ht="12">
      <c r="M233" s="47"/>
      <c r="N233" s="77"/>
      <c r="O233" s="77"/>
      <c r="P233" s="77"/>
      <c r="Q233" s="77"/>
      <c r="R233" s="77"/>
      <c r="S233" s="78"/>
    </row>
    <row r="234" spans="13:19" ht="12">
      <c r="M234" s="47"/>
      <c r="N234" s="77"/>
      <c r="O234" s="77"/>
      <c r="P234" s="77"/>
      <c r="Q234" s="77"/>
      <c r="R234" s="77"/>
      <c r="S234" s="78"/>
    </row>
    <row r="235" spans="13:19" ht="12">
      <c r="M235" s="47"/>
      <c r="N235" s="77"/>
      <c r="O235" s="77"/>
      <c r="P235" s="77"/>
      <c r="Q235" s="77"/>
      <c r="R235" s="77"/>
      <c r="S235" s="78"/>
    </row>
    <row r="236" spans="13:19" ht="12">
      <c r="M236" s="47"/>
      <c r="N236" s="77"/>
      <c r="O236" s="77"/>
      <c r="P236" s="77"/>
      <c r="Q236" s="77"/>
      <c r="R236" s="77"/>
      <c r="S236" s="78"/>
    </row>
    <row r="237" spans="13:19" ht="12">
      <c r="M237" s="47"/>
      <c r="N237" s="77"/>
      <c r="O237" s="77"/>
      <c r="P237" s="77"/>
      <c r="Q237" s="77"/>
      <c r="R237" s="77"/>
      <c r="S237" s="78"/>
    </row>
    <row r="238" spans="13:19" ht="12">
      <c r="M238" s="47"/>
      <c r="N238" s="77"/>
      <c r="O238" s="77"/>
      <c r="P238" s="77"/>
      <c r="Q238" s="77"/>
      <c r="R238" s="77"/>
      <c r="S238" s="78"/>
    </row>
    <row r="239" spans="13:19" ht="12">
      <c r="M239" s="47"/>
      <c r="N239" s="77"/>
      <c r="O239" s="77"/>
      <c r="P239" s="77"/>
      <c r="Q239" s="77"/>
      <c r="R239" s="77"/>
      <c r="S239" s="78"/>
    </row>
    <row r="240" spans="13:19" ht="12">
      <c r="M240" s="47"/>
      <c r="N240" s="77"/>
      <c r="O240" s="77"/>
      <c r="P240" s="77"/>
      <c r="Q240" s="77"/>
      <c r="R240" s="77"/>
      <c r="S240" s="78"/>
    </row>
    <row r="241" spans="13:19" ht="12">
      <c r="M241" s="47"/>
      <c r="N241" s="77"/>
      <c r="O241" s="77"/>
      <c r="P241" s="77"/>
      <c r="Q241" s="77"/>
      <c r="R241" s="77"/>
      <c r="S241" s="78"/>
    </row>
    <row r="242" spans="13:19" ht="12">
      <c r="M242" s="47"/>
      <c r="N242" s="77"/>
      <c r="O242" s="77"/>
      <c r="P242" s="77"/>
      <c r="Q242" s="77"/>
      <c r="R242" s="77"/>
      <c r="S242" s="78"/>
    </row>
    <row r="243" spans="13:19" ht="12">
      <c r="M243" s="47"/>
      <c r="N243" s="77"/>
      <c r="O243" s="77"/>
      <c r="P243" s="77"/>
      <c r="Q243" s="77"/>
      <c r="R243" s="77"/>
      <c r="S243" s="78"/>
    </row>
    <row r="244" spans="13:19" ht="12">
      <c r="M244" s="47"/>
      <c r="N244" s="77"/>
      <c r="O244" s="77"/>
      <c r="P244" s="77"/>
      <c r="Q244" s="77"/>
      <c r="R244" s="77"/>
      <c r="S244" s="78"/>
    </row>
    <row r="245" spans="13:19" ht="12">
      <c r="M245" s="47"/>
      <c r="N245" s="77"/>
      <c r="O245" s="77"/>
      <c r="P245" s="77"/>
      <c r="Q245" s="77"/>
      <c r="R245" s="77"/>
      <c r="S245" s="78"/>
    </row>
    <row r="246" spans="13:19" ht="12">
      <c r="M246" s="47"/>
      <c r="N246" s="77"/>
      <c r="O246" s="77"/>
      <c r="P246" s="77"/>
      <c r="Q246" s="77"/>
      <c r="R246" s="77"/>
      <c r="S246" s="78"/>
    </row>
    <row r="247" spans="13:19" ht="12">
      <c r="M247" s="47"/>
      <c r="N247" s="77"/>
      <c r="O247" s="77"/>
      <c r="P247" s="77"/>
      <c r="Q247" s="77"/>
      <c r="R247" s="77"/>
      <c r="S247" s="78"/>
    </row>
    <row r="248" spans="13:19" ht="12">
      <c r="M248" s="47"/>
      <c r="N248" s="77"/>
      <c r="O248" s="77"/>
      <c r="P248" s="77"/>
      <c r="Q248" s="77"/>
      <c r="R248" s="77"/>
      <c r="S248" s="78"/>
    </row>
    <row r="249" spans="13:19" ht="12">
      <c r="M249" s="47"/>
      <c r="N249" s="77"/>
      <c r="O249" s="77"/>
      <c r="P249" s="77"/>
      <c r="Q249" s="77"/>
      <c r="R249" s="77"/>
      <c r="S249" s="78"/>
    </row>
    <row r="250" spans="13:19" ht="12">
      <c r="M250" s="47"/>
      <c r="N250" s="77"/>
      <c r="O250" s="77"/>
      <c r="P250" s="77"/>
      <c r="Q250" s="77"/>
      <c r="R250" s="77"/>
      <c r="S250" s="78"/>
    </row>
    <row r="251" spans="13:19" ht="12">
      <c r="M251" s="47"/>
      <c r="N251" s="77"/>
      <c r="O251" s="77"/>
      <c r="P251" s="77"/>
      <c r="Q251" s="77"/>
      <c r="R251" s="77"/>
      <c r="S251" s="78"/>
    </row>
    <row r="252" spans="13:22" ht="12">
      <c r="M252" s="47"/>
      <c r="N252" s="77"/>
      <c r="O252" s="77"/>
      <c r="P252" s="77"/>
      <c r="Q252" s="77"/>
      <c r="R252" s="77"/>
      <c r="S252" s="78"/>
      <c r="T252" s="47"/>
      <c r="U252" s="47"/>
      <c r="V252" s="47"/>
    </row>
    <row r="253" spans="13:22" ht="12">
      <c r="M253" s="47"/>
      <c r="N253" s="77"/>
      <c r="O253" s="77"/>
      <c r="P253" s="77"/>
      <c r="Q253" s="77"/>
      <c r="R253" s="77"/>
      <c r="S253" s="78"/>
      <c r="T253" s="47"/>
      <c r="U253" s="47"/>
      <c r="V253" s="47"/>
    </row>
    <row r="254" spans="13:22" ht="12">
      <c r="M254" s="47"/>
      <c r="N254" s="77"/>
      <c r="O254" s="77"/>
      <c r="P254" s="77"/>
      <c r="Q254" s="77"/>
      <c r="R254" s="77"/>
      <c r="S254" s="78"/>
      <c r="T254" s="47"/>
      <c r="U254" s="47"/>
      <c r="V254" s="47"/>
    </row>
    <row r="255" spans="13:22" ht="12">
      <c r="M255" s="47"/>
      <c r="N255" s="77"/>
      <c r="O255" s="77"/>
      <c r="P255" s="77"/>
      <c r="Q255" s="77"/>
      <c r="R255" s="77"/>
      <c r="S255" s="78"/>
      <c r="T255" s="47"/>
      <c r="U255" s="47"/>
      <c r="V255" s="47"/>
    </row>
    <row r="256" spans="13:22" ht="12">
      <c r="M256" s="47"/>
      <c r="N256" s="77"/>
      <c r="O256" s="77"/>
      <c r="P256" s="77"/>
      <c r="Q256" s="77"/>
      <c r="R256" s="77"/>
      <c r="S256" s="78"/>
      <c r="T256" s="47"/>
      <c r="U256" s="47"/>
      <c r="V256" s="47"/>
    </row>
    <row r="257" spans="13:22" ht="12">
      <c r="M257" s="47"/>
      <c r="N257" s="77"/>
      <c r="O257" s="77"/>
      <c r="P257" s="77"/>
      <c r="Q257" s="77"/>
      <c r="R257" s="77"/>
      <c r="S257" s="78"/>
      <c r="T257" s="47"/>
      <c r="U257" s="47"/>
      <c r="V257" s="47"/>
    </row>
    <row r="258" spans="13:22" ht="12">
      <c r="M258" s="47"/>
      <c r="N258" s="77"/>
      <c r="O258" s="77"/>
      <c r="P258" s="77"/>
      <c r="Q258" s="77"/>
      <c r="R258" s="77"/>
      <c r="S258" s="78"/>
      <c r="T258" s="47"/>
      <c r="U258" s="47"/>
      <c r="V258" s="47"/>
    </row>
    <row r="259" spans="13:22" ht="12">
      <c r="M259" s="47"/>
      <c r="N259" s="77"/>
      <c r="O259" s="77"/>
      <c r="P259" s="77"/>
      <c r="Q259" s="77"/>
      <c r="R259" s="77"/>
      <c r="S259" s="78"/>
      <c r="T259" s="47"/>
      <c r="U259" s="47"/>
      <c r="V259" s="47"/>
    </row>
    <row r="260" spans="13:22" ht="12">
      <c r="M260" s="47"/>
      <c r="N260" s="77"/>
      <c r="O260" s="77"/>
      <c r="P260" s="77"/>
      <c r="Q260" s="77"/>
      <c r="R260" s="77"/>
      <c r="S260" s="78"/>
      <c r="T260" s="47"/>
      <c r="U260" s="47"/>
      <c r="V260" s="47"/>
    </row>
    <row r="261" spans="13:22" ht="12">
      <c r="M261" s="47"/>
      <c r="N261" s="77"/>
      <c r="O261" s="77"/>
      <c r="P261" s="77"/>
      <c r="Q261" s="77"/>
      <c r="R261" s="77"/>
      <c r="S261" s="78"/>
      <c r="T261" s="47"/>
      <c r="U261" s="47"/>
      <c r="V261" s="47"/>
    </row>
    <row r="262" spans="13:22" ht="12">
      <c r="M262" s="47"/>
      <c r="N262" s="77"/>
      <c r="O262" s="77"/>
      <c r="P262" s="77"/>
      <c r="Q262" s="77"/>
      <c r="R262" s="77"/>
      <c r="S262" s="78"/>
      <c r="T262" s="47"/>
      <c r="U262" s="47"/>
      <c r="V262" s="47"/>
    </row>
    <row r="263" spans="13:22" ht="12">
      <c r="M263" s="47"/>
      <c r="N263" s="77"/>
      <c r="O263" s="77"/>
      <c r="P263" s="77"/>
      <c r="Q263" s="77"/>
      <c r="R263" s="77"/>
      <c r="S263" s="78"/>
      <c r="T263" s="47"/>
      <c r="U263" s="47"/>
      <c r="V263" s="47"/>
    </row>
    <row r="264" spans="13:22" ht="12">
      <c r="M264" s="47"/>
      <c r="N264" s="77"/>
      <c r="O264" s="77"/>
      <c r="P264" s="77"/>
      <c r="Q264" s="77"/>
      <c r="R264" s="77"/>
      <c r="S264" s="78"/>
      <c r="T264" s="47"/>
      <c r="U264" s="47"/>
      <c r="V264" s="47"/>
    </row>
    <row r="265" spans="13:22" ht="12">
      <c r="M265" s="47"/>
      <c r="N265" s="77"/>
      <c r="O265" s="77"/>
      <c r="P265" s="77"/>
      <c r="Q265" s="77"/>
      <c r="R265" s="77"/>
      <c r="S265" s="78"/>
      <c r="T265" s="47"/>
      <c r="U265" s="47"/>
      <c r="V265" s="47"/>
    </row>
    <row r="266" spans="13:22" ht="12">
      <c r="M266" s="47"/>
      <c r="N266" s="77"/>
      <c r="O266" s="77"/>
      <c r="P266" s="77"/>
      <c r="Q266" s="77"/>
      <c r="R266" s="77"/>
      <c r="S266" s="78"/>
      <c r="T266" s="47"/>
      <c r="U266" s="47"/>
      <c r="V266" s="47"/>
    </row>
    <row r="267" spans="13:22" ht="12">
      <c r="M267" s="47"/>
      <c r="N267" s="77"/>
      <c r="O267" s="77"/>
      <c r="P267" s="77"/>
      <c r="Q267" s="77"/>
      <c r="R267" s="77"/>
      <c r="S267" s="78"/>
      <c r="T267" s="47"/>
      <c r="U267" s="47"/>
      <c r="V267" s="47"/>
    </row>
    <row r="268" spans="13:22" ht="12">
      <c r="M268" s="47"/>
      <c r="N268" s="77"/>
      <c r="O268" s="77"/>
      <c r="P268" s="77"/>
      <c r="Q268" s="77"/>
      <c r="R268" s="77"/>
      <c r="S268" s="78"/>
      <c r="T268" s="47"/>
      <c r="U268" s="47"/>
      <c r="V268" s="47"/>
    </row>
    <row r="269" spans="13:22" ht="12">
      <c r="M269" s="47"/>
      <c r="N269" s="77"/>
      <c r="O269" s="77"/>
      <c r="P269" s="77"/>
      <c r="Q269" s="77"/>
      <c r="R269" s="77"/>
      <c r="S269" s="78"/>
      <c r="T269" s="47"/>
      <c r="U269" s="47"/>
      <c r="V269" s="47"/>
    </row>
    <row r="270" spans="13:22" ht="12">
      <c r="M270" s="47"/>
      <c r="N270" s="77"/>
      <c r="O270" s="77"/>
      <c r="P270" s="77"/>
      <c r="Q270" s="77"/>
      <c r="R270" s="77"/>
      <c r="S270" s="78"/>
      <c r="T270" s="47"/>
      <c r="U270" s="47"/>
      <c r="V270" s="47"/>
    </row>
    <row r="271" spans="13:22" ht="12">
      <c r="M271" s="47"/>
      <c r="N271" s="77"/>
      <c r="O271" s="77"/>
      <c r="P271" s="77"/>
      <c r="Q271" s="77"/>
      <c r="R271" s="77"/>
      <c r="S271" s="78"/>
      <c r="T271" s="47"/>
      <c r="U271" s="47"/>
      <c r="V271" s="47"/>
    </row>
    <row r="272" spans="13:22" ht="12">
      <c r="M272" s="47"/>
      <c r="N272" s="77"/>
      <c r="O272" s="77"/>
      <c r="P272" s="77"/>
      <c r="Q272" s="77"/>
      <c r="R272" s="77"/>
      <c r="S272" s="78"/>
      <c r="T272" s="47"/>
      <c r="U272" s="47"/>
      <c r="V272" s="47"/>
    </row>
    <row r="273" spans="13:22" ht="12">
      <c r="M273" s="47"/>
      <c r="N273" s="77"/>
      <c r="O273" s="77"/>
      <c r="P273" s="77"/>
      <c r="Q273" s="77"/>
      <c r="R273" s="77"/>
      <c r="S273" s="78"/>
      <c r="T273" s="47"/>
      <c r="U273" s="47"/>
      <c r="V273" s="47"/>
    </row>
    <row r="274" spans="13:22" ht="12">
      <c r="M274" s="47"/>
      <c r="N274" s="77"/>
      <c r="O274" s="77"/>
      <c r="P274" s="77"/>
      <c r="Q274" s="77"/>
      <c r="R274" s="77"/>
      <c r="S274" s="78"/>
      <c r="T274" s="47"/>
      <c r="U274" s="47"/>
      <c r="V274" s="47"/>
    </row>
    <row r="275" spans="13:22" ht="12">
      <c r="M275" s="47"/>
      <c r="N275" s="77"/>
      <c r="O275" s="77"/>
      <c r="P275" s="77"/>
      <c r="Q275" s="77"/>
      <c r="R275" s="77"/>
      <c r="S275" s="78"/>
      <c r="T275" s="47"/>
      <c r="U275" s="47"/>
      <c r="V275" s="47"/>
    </row>
    <row r="276" spans="13:22" ht="12">
      <c r="M276" s="47"/>
      <c r="N276" s="77"/>
      <c r="O276" s="77"/>
      <c r="P276" s="77"/>
      <c r="Q276" s="77"/>
      <c r="R276" s="77"/>
      <c r="S276" s="78"/>
      <c r="T276" s="47"/>
      <c r="U276" s="47"/>
      <c r="V276" s="47"/>
    </row>
    <row r="277" spans="13:22" ht="12">
      <c r="M277" s="47"/>
      <c r="N277" s="77"/>
      <c r="O277" s="77"/>
      <c r="P277" s="77"/>
      <c r="Q277" s="77"/>
      <c r="R277" s="77"/>
      <c r="S277" s="78"/>
      <c r="T277" s="47"/>
      <c r="U277" s="47"/>
      <c r="V277" s="47"/>
    </row>
    <row r="278" spans="13:22" ht="12">
      <c r="M278" s="47"/>
      <c r="N278" s="77"/>
      <c r="O278" s="77"/>
      <c r="P278" s="77"/>
      <c r="Q278" s="77"/>
      <c r="R278" s="77"/>
      <c r="S278" s="78"/>
      <c r="T278" s="47"/>
      <c r="U278" s="47"/>
      <c r="V278" s="47"/>
    </row>
    <row r="279" spans="13:22" ht="12">
      <c r="M279" s="47"/>
      <c r="N279" s="77"/>
      <c r="O279" s="77"/>
      <c r="P279" s="77"/>
      <c r="Q279" s="77"/>
      <c r="R279" s="77"/>
      <c r="S279" s="78"/>
      <c r="T279" s="47"/>
      <c r="U279" s="47"/>
      <c r="V279" s="47"/>
    </row>
    <row r="280" spans="13:22" ht="12">
      <c r="M280" s="47"/>
      <c r="N280" s="77"/>
      <c r="O280" s="77"/>
      <c r="P280" s="77"/>
      <c r="Q280" s="77"/>
      <c r="R280" s="77"/>
      <c r="S280" s="78"/>
      <c r="T280" s="47"/>
      <c r="U280" s="47"/>
      <c r="V280" s="47"/>
    </row>
    <row r="281" spans="13:22" ht="12">
      <c r="M281" s="47"/>
      <c r="N281" s="77"/>
      <c r="O281" s="77"/>
      <c r="P281" s="77"/>
      <c r="Q281" s="77"/>
      <c r="R281" s="77"/>
      <c r="S281" s="78"/>
      <c r="T281" s="47"/>
      <c r="U281" s="47"/>
      <c r="V281" s="47"/>
    </row>
    <row r="282" spans="13:22" ht="12">
      <c r="M282" s="47"/>
      <c r="N282" s="77"/>
      <c r="O282" s="77"/>
      <c r="P282" s="77"/>
      <c r="Q282" s="77"/>
      <c r="R282" s="77"/>
      <c r="S282" s="78"/>
      <c r="T282" s="47"/>
      <c r="U282" s="47"/>
      <c r="V282" s="47"/>
    </row>
    <row r="283" spans="13:22" ht="12">
      <c r="M283" s="47"/>
      <c r="N283" s="77"/>
      <c r="O283" s="77"/>
      <c r="P283" s="77"/>
      <c r="Q283" s="77"/>
      <c r="R283" s="77"/>
      <c r="S283" s="78"/>
      <c r="T283" s="47"/>
      <c r="U283" s="47"/>
      <c r="V283" s="47"/>
    </row>
    <row r="284" spans="13:22" ht="12">
      <c r="M284" s="47"/>
      <c r="N284" s="77"/>
      <c r="O284" s="77"/>
      <c r="P284" s="77"/>
      <c r="Q284" s="77"/>
      <c r="R284" s="77"/>
      <c r="S284" s="78"/>
      <c r="T284" s="47"/>
      <c r="U284" s="47"/>
      <c r="V284" s="47"/>
    </row>
    <row r="285" spans="13:22" ht="12">
      <c r="M285" s="47"/>
      <c r="N285" s="77"/>
      <c r="O285" s="77"/>
      <c r="P285" s="77"/>
      <c r="Q285" s="77"/>
      <c r="R285" s="77"/>
      <c r="S285" s="78"/>
      <c r="T285" s="47"/>
      <c r="U285" s="47"/>
      <c r="V285" s="47"/>
    </row>
    <row r="286" spans="13:22" ht="12">
      <c r="M286" s="47"/>
      <c r="N286" s="77"/>
      <c r="O286" s="77"/>
      <c r="P286" s="77"/>
      <c r="Q286" s="77"/>
      <c r="R286" s="77"/>
      <c r="S286" s="78"/>
      <c r="T286" s="47"/>
      <c r="U286" s="47"/>
      <c r="V286" s="47"/>
    </row>
    <row r="287" spans="13:22" ht="12">
      <c r="M287" s="47"/>
      <c r="N287" s="77"/>
      <c r="O287" s="77"/>
      <c r="P287" s="77"/>
      <c r="Q287" s="77"/>
      <c r="R287" s="77"/>
      <c r="S287" s="78"/>
      <c r="T287" s="47"/>
      <c r="U287" s="47"/>
      <c r="V287" s="47"/>
    </row>
    <row r="288" spans="13:22" ht="12">
      <c r="M288" s="47"/>
      <c r="N288" s="77"/>
      <c r="O288" s="77"/>
      <c r="P288" s="77"/>
      <c r="Q288" s="77"/>
      <c r="R288" s="77"/>
      <c r="S288" s="78"/>
      <c r="T288" s="47"/>
      <c r="U288" s="47"/>
      <c r="V288" s="47"/>
    </row>
    <row r="289" spans="13:22" ht="12">
      <c r="M289" s="47"/>
      <c r="N289" s="77"/>
      <c r="O289" s="77"/>
      <c r="P289" s="77"/>
      <c r="Q289" s="77"/>
      <c r="R289" s="77"/>
      <c r="S289" s="78"/>
      <c r="T289" s="47"/>
      <c r="U289" s="47"/>
      <c r="V289" s="47"/>
    </row>
    <row r="290" spans="13:22" ht="12">
      <c r="M290" s="47"/>
      <c r="N290" s="77"/>
      <c r="O290" s="77"/>
      <c r="P290" s="77"/>
      <c r="Q290" s="77"/>
      <c r="R290" s="77"/>
      <c r="S290" s="78"/>
      <c r="T290" s="47"/>
      <c r="U290" s="47"/>
      <c r="V290" s="47"/>
    </row>
    <row r="291" spans="13:22" ht="12">
      <c r="M291" s="47"/>
      <c r="N291" s="77"/>
      <c r="O291" s="77"/>
      <c r="P291" s="77"/>
      <c r="Q291" s="77"/>
      <c r="R291" s="77"/>
      <c r="S291" s="78"/>
      <c r="T291" s="47"/>
      <c r="U291" s="47"/>
      <c r="V291" s="47"/>
    </row>
    <row r="292" spans="13:22" ht="12">
      <c r="M292" s="47"/>
      <c r="N292" s="77"/>
      <c r="O292" s="77"/>
      <c r="P292" s="77"/>
      <c r="Q292" s="77"/>
      <c r="R292" s="77"/>
      <c r="S292" s="78"/>
      <c r="T292" s="47"/>
      <c r="U292" s="47"/>
      <c r="V292" s="47"/>
    </row>
    <row r="293" spans="13:22" ht="12">
      <c r="M293" s="47"/>
      <c r="N293" s="77"/>
      <c r="O293" s="77"/>
      <c r="P293" s="77"/>
      <c r="Q293" s="77"/>
      <c r="R293" s="77"/>
      <c r="S293" s="78"/>
      <c r="T293" s="47"/>
      <c r="U293" s="47"/>
      <c r="V293" s="47"/>
    </row>
    <row r="294" spans="13:22" ht="12">
      <c r="M294" s="47"/>
      <c r="N294" s="77"/>
      <c r="O294" s="77"/>
      <c r="P294" s="77"/>
      <c r="Q294" s="77"/>
      <c r="R294" s="77"/>
      <c r="S294" s="78"/>
      <c r="T294" s="47"/>
      <c r="U294" s="47"/>
      <c r="V294" s="47"/>
    </row>
    <row r="295" spans="13:22" ht="12">
      <c r="M295" s="47"/>
      <c r="N295" s="77"/>
      <c r="O295" s="77"/>
      <c r="P295" s="77"/>
      <c r="Q295" s="77"/>
      <c r="R295" s="77"/>
      <c r="S295" s="78"/>
      <c r="T295" s="47"/>
      <c r="U295" s="47"/>
      <c r="V295" s="47"/>
    </row>
    <row r="296" spans="13:22" ht="12">
      <c r="M296" s="47"/>
      <c r="N296" s="77"/>
      <c r="O296" s="77"/>
      <c r="P296" s="77"/>
      <c r="Q296" s="77"/>
      <c r="R296" s="77"/>
      <c r="S296" s="78"/>
      <c r="T296" s="47"/>
      <c r="U296" s="47"/>
      <c r="V296" s="47"/>
    </row>
    <row r="297" spans="13:22" ht="12">
      <c r="M297" s="47"/>
      <c r="N297" s="77"/>
      <c r="O297" s="77"/>
      <c r="P297" s="77"/>
      <c r="Q297" s="77"/>
      <c r="R297" s="77"/>
      <c r="S297" s="78"/>
      <c r="T297" s="47"/>
      <c r="U297" s="47"/>
      <c r="V297" s="47"/>
    </row>
    <row r="298" spans="13:22" ht="12">
      <c r="M298" s="47"/>
      <c r="N298" s="77"/>
      <c r="O298" s="77"/>
      <c r="P298" s="77"/>
      <c r="Q298" s="77"/>
      <c r="R298" s="77"/>
      <c r="S298" s="78"/>
      <c r="T298" s="47"/>
      <c r="U298" s="47"/>
      <c r="V298" s="47"/>
    </row>
    <row r="299" spans="13:22" ht="12">
      <c r="M299" s="47"/>
      <c r="N299" s="77"/>
      <c r="O299" s="77"/>
      <c r="P299" s="77"/>
      <c r="Q299" s="77"/>
      <c r="R299" s="77"/>
      <c r="S299" s="78"/>
      <c r="T299" s="47"/>
      <c r="U299" s="47"/>
      <c r="V299" s="47"/>
    </row>
    <row r="300" spans="13:22" ht="12">
      <c r="M300" s="47"/>
      <c r="N300" s="77"/>
      <c r="O300" s="77"/>
      <c r="P300" s="77"/>
      <c r="Q300" s="77"/>
      <c r="R300" s="77"/>
      <c r="S300" s="78"/>
      <c r="T300" s="47"/>
      <c r="U300" s="47"/>
      <c r="V300" s="47"/>
    </row>
    <row r="301" spans="13:22" ht="12">
      <c r="M301" s="47"/>
      <c r="N301" s="77"/>
      <c r="O301" s="77"/>
      <c r="P301" s="77"/>
      <c r="Q301" s="77"/>
      <c r="R301" s="77"/>
      <c r="S301" s="78"/>
      <c r="T301" s="47"/>
      <c r="U301" s="47"/>
      <c r="V301" s="47"/>
    </row>
    <row r="302" spans="13:22" ht="12">
      <c r="M302" s="47"/>
      <c r="N302" s="77"/>
      <c r="O302" s="77"/>
      <c r="P302" s="77"/>
      <c r="Q302" s="77"/>
      <c r="R302" s="77"/>
      <c r="S302" s="78"/>
      <c r="T302" s="47"/>
      <c r="U302" s="47"/>
      <c r="V302" s="47"/>
    </row>
    <row r="303" spans="13:22" ht="12">
      <c r="M303" s="47"/>
      <c r="N303" s="77"/>
      <c r="O303" s="77"/>
      <c r="P303" s="77"/>
      <c r="Q303" s="77"/>
      <c r="R303" s="77"/>
      <c r="S303" s="78"/>
      <c r="T303" s="47"/>
      <c r="U303" s="47"/>
      <c r="V303" s="47"/>
    </row>
    <row r="304" spans="13:22" ht="12">
      <c r="M304" s="47"/>
      <c r="N304" s="77"/>
      <c r="O304" s="77"/>
      <c r="P304" s="77"/>
      <c r="Q304" s="77"/>
      <c r="R304" s="77"/>
      <c r="S304" s="78"/>
      <c r="T304" s="47"/>
      <c r="U304" s="47"/>
      <c r="V304" s="47"/>
    </row>
    <row r="305" spans="13:22" ht="12">
      <c r="M305" s="47"/>
      <c r="N305" s="77"/>
      <c r="O305" s="77"/>
      <c r="P305" s="77"/>
      <c r="Q305" s="77"/>
      <c r="R305" s="77"/>
      <c r="S305" s="78"/>
      <c r="T305" s="47"/>
      <c r="U305" s="47"/>
      <c r="V305" s="47"/>
    </row>
    <row r="306" spans="13:22" ht="12">
      <c r="M306" s="47"/>
      <c r="N306" s="77"/>
      <c r="O306" s="77"/>
      <c r="P306" s="77"/>
      <c r="Q306" s="77"/>
      <c r="R306" s="77"/>
      <c r="S306" s="78"/>
      <c r="T306" s="47"/>
      <c r="U306" s="47"/>
      <c r="V306" s="47"/>
    </row>
    <row r="307" spans="13:22" ht="12">
      <c r="M307" s="47"/>
      <c r="N307" s="77"/>
      <c r="O307" s="77"/>
      <c r="P307" s="77"/>
      <c r="Q307" s="77"/>
      <c r="R307" s="77"/>
      <c r="S307" s="78"/>
      <c r="T307" s="47"/>
      <c r="U307" s="47"/>
      <c r="V307" s="47"/>
    </row>
    <row r="308" spans="13:22" ht="12">
      <c r="M308" s="47"/>
      <c r="N308" s="77"/>
      <c r="O308" s="77"/>
      <c r="P308" s="77"/>
      <c r="Q308" s="77"/>
      <c r="R308" s="77"/>
      <c r="S308" s="78"/>
      <c r="T308" s="47"/>
      <c r="U308" s="47"/>
      <c r="V308" s="47"/>
    </row>
    <row r="309" spans="13:22" ht="12">
      <c r="M309" s="47"/>
      <c r="N309" s="77"/>
      <c r="O309" s="77"/>
      <c r="P309" s="77"/>
      <c r="Q309" s="77"/>
      <c r="R309" s="77"/>
      <c r="S309" s="78"/>
      <c r="T309" s="47"/>
      <c r="U309" s="47"/>
      <c r="V309" s="47"/>
    </row>
    <row r="310" spans="13:22" ht="12">
      <c r="M310" s="47"/>
      <c r="N310" s="77"/>
      <c r="O310" s="77"/>
      <c r="P310" s="77"/>
      <c r="Q310" s="77"/>
      <c r="R310" s="77"/>
      <c r="S310" s="78"/>
      <c r="T310" s="47"/>
      <c r="U310" s="47"/>
      <c r="V310" s="47"/>
    </row>
    <row r="311" spans="13:22" ht="12">
      <c r="M311" s="47"/>
      <c r="N311" s="77"/>
      <c r="O311" s="77"/>
      <c r="P311" s="77"/>
      <c r="Q311" s="77"/>
      <c r="R311" s="77"/>
      <c r="S311" s="78"/>
      <c r="T311" s="47"/>
      <c r="U311" s="47"/>
      <c r="V311" s="47"/>
    </row>
    <row r="312" spans="13:22" ht="12">
      <c r="M312" s="47"/>
      <c r="N312" s="77"/>
      <c r="O312" s="77"/>
      <c r="P312" s="77"/>
      <c r="Q312" s="77"/>
      <c r="R312" s="77"/>
      <c r="S312" s="78"/>
      <c r="T312" s="47"/>
      <c r="U312" s="47"/>
      <c r="V312" s="47"/>
    </row>
    <row r="313" spans="13:22" ht="12">
      <c r="M313" s="47"/>
      <c r="N313" s="77"/>
      <c r="O313" s="77"/>
      <c r="P313" s="77"/>
      <c r="Q313" s="77"/>
      <c r="R313" s="77"/>
      <c r="S313" s="78"/>
      <c r="T313" s="47"/>
      <c r="U313" s="47"/>
      <c r="V313" s="47"/>
    </row>
    <row r="314" spans="13:22" ht="12">
      <c r="M314" s="47"/>
      <c r="N314" s="77"/>
      <c r="O314" s="77"/>
      <c r="P314" s="77"/>
      <c r="Q314" s="77"/>
      <c r="R314" s="77"/>
      <c r="S314" s="78"/>
      <c r="T314" s="47"/>
      <c r="U314" s="47"/>
      <c r="V314" s="47"/>
    </row>
    <row r="315" spans="13:22" ht="12">
      <c r="M315" s="47"/>
      <c r="N315" s="77"/>
      <c r="O315" s="77"/>
      <c r="P315" s="77"/>
      <c r="Q315" s="77"/>
      <c r="R315" s="77"/>
      <c r="S315" s="78"/>
      <c r="T315" s="47"/>
      <c r="U315" s="47"/>
      <c r="V315" s="47"/>
    </row>
    <row r="316" spans="13:22" ht="12">
      <c r="M316" s="47"/>
      <c r="N316" s="77"/>
      <c r="O316" s="77"/>
      <c r="P316" s="77"/>
      <c r="Q316" s="77"/>
      <c r="R316" s="77"/>
      <c r="S316" s="78"/>
      <c r="T316" s="47"/>
      <c r="U316" s="47"/>
      <c r="V316" s="47"/>
    </row>
    <row r="317" spans="13:22" ht="12">
      <c r="M317" s="47"/>
      <c r="N317" s="77"/>
      <c r="O317" s="77"/>
      <c r="P317" s="77"/>
      <c r="Q317" s="77"/>
      <c r="R317" s="77"/>
      <c r="S317" s="78"/>
      <c r="T317" s="47"/>
      <c r="U317" s="47"/>
      <c r="V317" s="47"/>
    </row>
    <row r="318" spans="13:22" ht="12">
      <c r="M318" s="47"/>
      <c r="N318" s="77"/>
      <c r="O318" s="77"/>
      <c r="P318" s="77"/>
      <c r="Q318" s="77"/>
      <c r="R318" s="77"/>
      <c r="S318" s="78"/>
      <c r="T318" s="47"/>
      <c r="U318" s="47"/>
      <c r="V318" s="47"/>
    </row>
    <row r="319" spans="13:22" ht="12">
      <c r="M319" s="47"/>
      <c r="N319" s="77"/>
      <c r="O319" s="77"/>
      <c r="P319" s="77"/>
      <c r="Q319" s="77"/>
      <c r="R319" s="77"/>
      <c r="S319" s="78"/>
      <c r="T319" s="47"/>
      <c r="U319" s="47"/>
      <c r="V319" s="47"/>
    </row>
    <row r="320" spans="13:22" ht="12">
      <c r="M320" s="47"/>
      <c r="N320" s="77"/>
      <c r="O320" s="77"/>
      <c r="P320" s="77"/>
      <c r="Q320" s="77"/>
      <c r="R320" s="77"/>
      <c r="S320" s="78"/>
      <c r="T320" s="47"/>
      <c r="U320" s="47"/>
      <c r="V320" s="47"/>
    </row>
    <row r="321" spans="13:22" ht="12">
      <c r="M321" s="47"/>
      <c r="N321" s="77"/>
      <c r="O321" s="77"/>
      <c r="P321" s="77"/>
      <c r="Q321" s="77"/>
      <c r="R321" s="77"/>
      <c r="S321" s="78"/>
      <c r="T321" s="47"/>
      <c r="U321" s="47"/>
      <c r="V321" s="47"/>
    </row>
    <row r="322" spans="13:22" ht="12">
      <c r="M322" s="47"/>
      <c r="N322" s="77"/>
      <c r="O322" s="77"/>
      <c r="P322" s="77"/>
      <c r="Q322" s="77"/>
      <c r="R322" s="77"/>
      <c r="S322" s="78"/>
      <c r="T322" s="47"/>
      <c r="U322" s="47"/>
      <c r="V322" s="47"/>
    </row>
    <row r="323" spans="13:22" ht="12">
      <c r="M323" s="47"/>
      <c r="N323" s="77"/>
      <c r="O323" s="77"/>
      <c r="P323" s="77"/>
      <c r="Q323" s="77"/>
      <c r="R323" s="77"/>
      <c r="S323" s="78"/>
      <c r="T323" s="47"/>
      <c r="U323" s="47"/>
      <c r="V323" s="47"/>
    </row>
    <row r="324" spans="13:22" ht="12">
      <c r="M324" s="47"/>
      <c r="N324" s="77"/>
      <c r="O324" s="77"/>
      <c r="P324" s="77"/>
      <c r="Q324" s="77"/>
      <c r="R324" s="77"/>
      <c r="S324" s="78"/>
      <c r="T324" s="47"/>
      <c r="U324" s="47"/>
      <c r="V324" s="47"/>
    </row>
    <row r="325" spans="13:22" ht="12">
      <c r="M325" s="47"/>
      <c r="N325" s="77"/>
      <c r="O325" s="77"/>
      <c r="P325" s="77"/>
      <c r="Q325" s="77"/>
      <c r="R325" s="77"/>
      <c r="S325" s="78"/>
      <c r="T325" s="47"/>
      <c r="U325" s="47"/>
      <c r="V325" s="47"/>
    </row>
    <row r="326" spans="13:22" ht="12">
      <c r="M326" s="47"/>
      <c r="N326" s="77"/>
      <c r="O326" s="77"/>
      <c r="P326" s="77"/>
      <c r="Q326" s="77"/>
      <c r="R326" s="77"/>
      <c r="S326" s="78"/>
      <c r="T326" s="47"/>
      <c r="U326" s="47"/>
      <c r="V326" s="47"/>
    </row>
    <row r="327" spans="13:22" ht="12">
      <c r="M327" s="47"/>
      <c r="N327" s="77"/>
      <c r="O327" s="77"/>
      <c r="P327" s="77"/>
      <c r="Q327" s="77"/>
      <c r="R327" s="77"/>
      <c r="S327" s="78"/>
      <c r="T327" s="47"/>
      <c r="U327" s="47"/>
      <c r="V327" s="47"/>
    </row>
    <row r="328" spans="13:22" ht="12">
      <c r="M328" s="47"/>
      <c r="N328" s="77"/>
      <c r="O328" s="77"/>
      <c r="P328" s="77"/>
      <c r="Q328" s="77"/>
      <c r="R328" s="77"/>
      <c r="S328" s="78"/>
      <c r="T328" s="47"/>
      <c r="U328" s="47"/>
      <c r="V328" s="47"/>
    </row>
    <row r="329" spans="13:22" ht="12">
      <c r="M329" s="47"/>
      <c r="N329" s="77"/>
      <c r="O329" s="77"/>
      <c r="P329" s="77"/>
      <c r="Q329" s="77"/>
      <c r="R329" s="77"/>
      <c r="S329" s="78"/>
      <c r="T329" s="47"/>
      <c r="U329" s="47"/>
      <c r="V329" s="47"/>
    </row>
    <row r="330" spans="13:22" ht="12">
      <c r="M330" s="47"/>
      <c r="N330" s="77"/>
      <c r="O330" s="77"/>
      <c r="P330" s="77"/>
      <c r="Q330" s="77"/>
      <c r="R330" s="77"/>
      <c r="S330" s="78"/>
      <c r="T330" s="47"/>
      <c r="U330" s="47"/>
      <c r="V330" s="47"/>
    </row>
    <row r="331" spans="13:22" ht="12">
      <c r="M331" s="47"/>
      <c r="N331" s="77"/>
      <c r="O331" s="77"/>
      <c r="P331" s="77"/>
      <c r="Q331" s="77"/>
      <c r="R331" s="77"/>
      <c r="S331" s="78"/>
      <c r="T331" s="47"/>
      <c r="U331" s="47"/>
      <c r="V331" s="47"/>
    </row>
    <row r="332" spans="13:22" ht="12">
      <c r="M332" s="47"/>
      <c r="N332" s="77"/>
      <c r="O332" s="77"/>
      <c r="P332" s="77"/>
      <c r="Q332" s="77"/>
      <c r="R332" s="77"/>
      <c r="S332" s="78"/>
      <c r="T332" s="47"/>
      <c r="U332" s="47"/>
      <c r="V332" s="47"/>
    </row>
    <row r="333" spans="13:22" ht="12">
      <c r="M333" s="47"/>
      <c r="N333" s="77"/>
      <c r="O333" s="77"/>
      <c r="P333" s="77"/>
      <c r="Q333" s="77"/>
      <c r="R333" s="77"/>
      <c r="S333" s="78"/>
      <c r="T333" s="47"/>
      <c r="U333" s="47"/>
      <c r="V333" s="47"/>
    </row>
    <row r="334" spans="13:22" ht="12">
      <c r="M334" s="47"/>
      <c r="N334" s="77"/>
      <c r="O334" s="77"/>
      <c r="P334" s="77"/>
      <c r="Q334" s="77"/>
      <c r="R334" s="77"/>
      <c r="S334" s="78"/>
      <c r="T334" s="47"/>
      <c r="U334" s="47"/>
      <c r="V334" s="47"/>
    </row>
    <row r="335" spans="13:22" ht="12">
      <c r="M335" s="47"/>
      <c r="N335" s="77"/>
      <c r="O335" s="77"/>
      <c r="P335" s="77"/>
      <c r="Q335" s="77"/>
      <c r="R335" s="77"/>
      <c r="S335" s="78"/>
      <c r="T335" s="47"/>
      <c r="U335" s="47"/>
      <c r="V335" s="47"/>
    </row>
    <row r="336" spans="13:22" ht="12">
      <c r="M336" s="47"/>
      <c r="N336" s="77"/>
      <c r="O336" s="77"/>
      <c r="P336" s="77"/>
      <c r="Q336" s="77"/>
      <c r="R336" s="77"/>
      <c r="S336" s="78"/>
      <c r="T336" s="47"/>
      <c r="U336" s="47"/>
      <c r="V336" s="47"/>
    </row>
    <row r="337" spans="13:22" ht="12">
      <c r="M337" s="47"/>
      <c r="N337" s="77"/>
      <c r="O337" s="77"/>
      <c r="P337" s="77"/>
      <c r="Q337" s="77"/>
      <c r="R337" s="77"/>
      <c r="S337" s="78"/>
      <c r="T337" s="47"/>
      <c r="U337" s="47"/>
      <c r="V337" s="47"/>
    </row>
    <row r="338" spans="13:22" ht="12">
      <c r="M338" s="47"/>
      <c r="N338" s="77"/>
      <c r="O338" s="77"/>
      <c r="P338" s="77"/>
      <c r="Q338" s="77"/>
      <c r="R338" s="77"/>
      <c r="S338" s="78"/>
      <c r="T338" s="47"/>
      <c r="U338" s="47"/>
      <c r="V338" s="47"/>
    </row>
    <row r="339" spans="13:22" ht="12">
      <c r="M339" s="47"/>
      <c r="N339" s="77"/>
      <c r="O339" s="77"/>
      <c r="P339" s="77"/>
      <c r="Q339" s="77"/>
      <c r="R339" s="77"/>
      <c r="S339" s="78"/>
      <c r="T339" s="47"/>
      <c r="U339" s="47"/>
      <c r="V339" s="47"/>
    </row>
    <row r="340" spans="13:22" ht="12">
      <c r="M340" s="47"/>
      <c r="N340" s="77"/>
      <c r="O340" s="77"/>
      <c r="P340" s="77"/>
      <c r="Q340" s="77"/>
      <c r="R340" s="77"/>
      <c r="S340" s="78"/>
      <c r="T340" s="47"/>
      <c r="U340" s="47"/>
      <c r="V340" s="47"/>
    </row>
    <row r="341" spans="13:22" ht="12">
      <c r="M341" s="47"/>
      <c r="N341" s="77"/>
      <c r="O341" s="77"/>
      <c r="P341" s="77"/>
      <c r="Q341" s="77"/>
      <c r="R341" s="77"/>
      <c r="S341" s="78"/>
      <c r="T341" s="47"/>
      <c r="U341" s="47"/>
      <c r="V341" s="47"/>
    </row>
    <row r="342" spans="13:22" ht="12">
      <c r="M342" s="47"/>
      <c r="N342" s="77"/>
      <c r="O342" s="77"/>
      <c r="P342" s="77"/>
      <c r="Q342" s="77"/>
      <c r="R342" s="77"/>
      <c r="S342" s="78"/>
      <c r="T342" s="47"/>
      <c r="U342" s="47"/>
      <c r="V342" s="47"/>
    </row>
    <row r="343" spans="13:22" ht="12">
      <c r="M343" s="47"/>
      <c r="N343" s="77"/>
      <c r="O343" s="77"/>
      <c r="P343" s="77"/>
      <c r="Q343" s="77"/>
      <c r="R343" s="77"/>
      <c r="S343" s="78"/>
      <c r="T343" s="47"/>
      <c r="U343" s="47"/>
      <c r="V343" s="47"/>
    </row>
    <row r="344" spans="13:22" ht="12">
      <c r="M344" s="47"/>
      <c r="N344" s="77"/>
      <c r="O344" s="77"/>
      <c r="P344" s="77"/>
      <c r="Q344" s="77"/>
      <c r="R344" s="77"/>
      <c r="S344" s="78"/>
      <c r="T344" s="47"/>
      <c r="U344" s="47"/>
      <c r="V344" s="47"/>
    </row>
    <row r="345" spans="13:22" ht="12">
      <c r="M345" s="47"/>
      <c r="N345" s="77"/>
      <c r="O345" s="77"/>
      <c r="P345" s="77"/>
      <c r="Q345" s="77"/>
      <c r="R345" s="77"/>
      <c r="S345" s="78"/>
      <c r="T345" s="47"/>
      <c r="U345" s="47"/>
      <c r="V345" s="47"/>
    </row>
    <row r="346" spans="13:22" ht="12">
      <c r="M346" s="47"/>
      <c r="N346" s="77"/>
      <c r="O346" s="77"/>
      <c r="P346" s="77"/>
      <c r="Q346" s="77"/>
      <c r="R346" s="77"/>
      <c r="S346" s="78"/>
      <c r="T346" s="47"/>
      <c r="U346" s="47"/>
      <c r="V346" s="47"/>
    </row>
    <row r="347" spans="13:22" ht="12">
      <c r="M347" s="47"/>
      <c r="N347" s="77"/>
      <c r="O347" s="77"/>
      <c r="P347" s="77"/>
      <c r="Q347" s="77"/>
      <c r="R347" s="77"/>
      <c r="S347" s="78"/>
      <c r="T347" s="47"/>
      <c r="U347" s="47"/>
      <c r="V347" s="47"/>
    </row>
    <row r="348" spans="13:22" ht="12">
      <c r="M348" s="47"/>
      <c r="N348" s="77"/>
      <c r="O348" s="77"/>
      <c r="P348" s="77"/>
      <c r="Q348" s="77"/>
      <c r="R348" s="77"/>
      <c r="S348" s="78"/>
      <c r="T348" s="47"/>
      <c r="U348" s="47"/>
      <c r="V348" s="47"/>
    </row>
    <row r="349" spans="13:22" ht="12">
      <c r="M349" s="47"/>
      <c r="N349" s="77"/>
      <c r="O349" s="77"/>
      <c r="P349" s="77"/>
      <c r="Q349" s="77"/>
      <c r="R349" s="77"/>
      <c r="S349" s="78"/>
      <c r="T349" s="47"/>
      <c r="U349" s="47"/>
      <c r="V349" s="47"/>
    </row>
    <row r="350" spans="13:22" ht="12">
      <c r="M350" s="47"/>
      <c r="N350" s="77"/>
      <c r="O350" s="77"/>
      <c r="P350" s="77"/>
      <c r="Q350" s="77"/>
      <c r="R350" s="77"/>
      <c r="S350" s="78"/>
      <c r="T350" s="47"/>
      <c r="U350" s="47"/>
      <c r="V350" s="47"/>
    </row>
    <row r="351" spans="13:22" ht="12">
      <c r="M351" s="47"/>
      <c r="N351" s="77"/>
      <c r="O351" s="77"/>
      <c r="P351" s="77"/>
      <c r="Q351" s="77"/>
      <c r="R351" s="77"/>
      <c r="S351" s="78"/>
      <c r="T351" s="47"/>
      <c r="U351" s="47"/>
      <c r="V351" s="47"/>
    </row>
    <row r="352" spans="13:22" ht="12">
      <c r="M352" s="47"/>
      <c r="N352" s="77"/>
      <c r="O352" s="77"/>
      <c r="P352" s="77"/>
      <c r="Q352" s="77"/>
      <c r="R352" s="77"/>
      <c r="S352" s="78"/>
      <c r="T352" s="47"/>
      <c r="U352" s="47"/>
      <c r="V352" s="47"/>
    </row>
    <row r="353" spans="13:22" ht="12">
      <c r="M353" s="47"/>
      <c r="N353" s="77"/>
      <c r="O353" s="77"/>
      <c r="P353" s="77"/>
      <c r="Q353" s="77"/>
      <c r="R353" s="77"/>
      <c r="S353" s="78"/>
      <c r="T353" s="47"/>
      <c r="U353" s="47"/>
      <c r="V353" s="47"/>
    </row>
    <row r="354" spans="13:22" ht="12">
      <c r="M354" s="47"/>
      <c r="N354" s="77"/>
      <c r="O354" s="77"/>
      <c r="P354" s="77"/>
      <c r="Q354" s="77"/>
      <c r="R354" s="77"/>
      <c r="S354" s="78"/>
      <c r="T354" s="47"/>
      <c r="U354" s="47"/>
      <c r="V354" s="47"/>
    </row>
    <row r="355" spans="13:22" ht="12">
      <c r="M355" s="47"/>
      <c r="N355" s="77"/>
      <c r="O355" s="77"/>
      <c r="P355" s="77"/>
      <c r="Q355" s="77"/>
      <c r="R355" s="77"/>
      <c r="S355" s="78"/>
      <c r="T355" s="47"/>
      <c r="U355" s="47"/>
      <c r="V355" s="47"/>
    </row>
    <row r="356" spans="13:22" ht="12">
      <c r="M356" s="47"/>
      <c r="N356" s="77"/>
      <c r="O356" s="77"/>
      <c r="P356" s="77"/>
      <c r="Q356" s="77"/>
      <c r="R356" s="77"/>
      <c r="S356" s="78"/>
      <c r="T356" s="47"/>
      <c r="U356" s="47"/>
      <c r="V356" s="47"/>
    </row>
    <row r="357" spans="13:22" ht="12">
      <c r="M357" s="47"/>
      <c r="N357" s="77"/>
      <c r="O357" s="77"/>
      <c r="P357" s="77"/>
      <c r="Q357" s="77"/>
      <c r="R357" s="77"/>
      <c r="S357" s="78"/>
      <c r="T357" s="47"/>
      <c r="U357" s="47"/>
      <c r="V357" s="47"/>
    </row>
    <row r="358" spans="13:22" ht="12">
      <c r="M358" s="47"/>
      <c r="N358" s="77"/>
      <c r="O358" s="77"/>
      <c r="P358" s="77"/>
      <c r="Q358" s="77"/>
      <c r="R358" s="77"/>
      <c r="S358" s="78"/>
      <c r="T358" s="47"/>
      <c r="U358" s="47"/>
      <c r="V358" s="47"/>
    </row>
    <row r="359" spans="13:22" ht="12">
      <c r="M359" s="47"/>
      <c r="N359" s="77"/>
      <c r="O359" s="77"/>
      <c r="P359" s="77"/>
      <c r="Q359" s="77"/>
      <c r="R359" s="77"/>
      <c r="S359" s="78"/>
      <c r="T359" s="47"/>
      <c r="U359" s="47"/>
      <c r="V359" s="47"/>
    </row>
    <row r="360" spans="13:22" ht="12">
      <c r="M360" s="47"/>
      <c r="N360" s="77"/>
      <c r="O360" s="77"/>
      <c r="P360" s="77"/>
      <c r="Q360" s="77"/>
      <c r="R360" s="77"/>
      <c r="S360" s="78"/>
      <c r="T360" s="47"/>
      <c r="U360" s="47"/>
      <c r="V360" s="47"/>
    </row>
    <row r="361" spans="13:22" ht="12">
      <c r="M361" s="47"/>
      <c r="N361" s="77"/>
      <c r="O361" s="77"/>
      <c r="P361" s="77"/>
      <c r="Q361" s="77"/>
      <c r="R361" s="77"/>
      <c r="S361" s="78"/>
      <c r="T361" s="47"/>
      <c r="U361" s="47"/>
      <c r="V361" s="47"/>
    </row>
    <row r="362" spans="13:22" ht="12">
      <c r="M362" s="47"/>
      <c r="N362" s="77"/>
      <c r="O362" s="77"/>
      <c r="P362" s="77"/>
      <c r="Q362" s="77"/>
      <c r="R362" s="77"/>
      <c r="S362" s="78"/>
      <c r="T362" s="47"/>
      <c r="U362" s="47"/>
      <c r="V362" s="47"/>
    </row>
    <row r="363" spans="13:22" ht="12">
      <c r="M363" s="47"/>
      <c r="N363" s="77"/>
      <c r="O363" s="77"/>
      <c r="P363" s="77"/>
      <c r="Q363" s="77"/>
      <c r="R363" s="77"/>
      <c r="S363" s="78"/>
      <c r="T363" s="47"/>
      <c r="U363" s="47"/>
      <c r="V363" s="47"/>
    </row>
    <row r="364" spans="13:22" ht="12">
      <c r="M364" s="47"/>
      <c r="N364" s="77"/>
      <c r="O364" s="77"/>
      <c r="P364" s="77"/>
      <c r="Q364" s="77"/>
      <c r="R364" s="77"/>
      <c r="S364" s="78"/>
      <c r="T364" s="47"/>
      <c r="U364" s="47"/>
      <c r="V364" s="47"/>
    </row>
    <row r="365" spans="13:22" ht="12">
      <c r="M365" s="47"/>
      <c r="N365" s="77"/>
      <c r="O365" s="77"/>
      <c r="P365" s="77"/>
      <c r="Q365" s="77"/>
      <c r="R365" s="77"/>
      <c r="S365" s="78"/>
      <c r="T365" s="47"/>
      <c r="U365" s="47"/>
      <c r="V365" s="47"/>
    </row>
    <row r="366" spans="13:22" ht="12">
      <c r="M366" s="47"/>
      <c r="N366" s="77"/>
      <c r="O366" s="77"/>
      <c r="P366" s="77"/>
      <c r="Q366" s="77"/>
      <c r="R366" s="77"/>
      <c r="S366" s="78"/>
      <c r="T366" s="47"/>
      <c r="U366" s="47"/>
      <c r="V366" s="47"/>
    </row>
    <row r="367" spans="13:22" ht="12">
      <c r="M367" s="47"/>
      <c r="N367" s="77"/>
      <c r="O367" s="77"/>
      <c r="P367" s="77"/>
      <c r="Q367" s="77"/>
      <c r="R367" s="77"/>
      <c r="S367" s="78"/>
      <c r="T367" s="47"/>
      <c r="U367" s="47"/>
      <c r="V367" s="47"/>
    </row>
    <row r="368" spans="13:22" ht="12">
      <c r="M368" s="47"/>
      <c r="N368" s="77"/>
      <c r="O368" s="77"/>
      <c r="P368" s="77"/>
      <c r="Q368" s="77"/>
      <c r="R368" s="77"/>
      <c r="S368" s="78"/>
      <c r="T368" s="47"/>
      <c r="U368" s="47"/>
      <c r="V368" s="47"/>
    </row>
    <row r="369" spans="13:22" ht="12">
      <c r="M369" s="47"/>
      <c r="N369" s="77"/>
      <c r="O369" s="77"/>
      <c r="P369" s="77"/>
      <c r="Q369" s="77"/>
      <c r="R369" s="77"/>
      <c r="S369" s="78"/>
      <c r="T369" s="47"/>
      <c r="U369" s="47"/>
      <c r="V369" s="47"/>
    </row>
    <row r="370" spans="13:22" ht="12">
      <c r="M370" s="47"/>
      <c r="N370" s="77"/>
      <c r="O370" s="77"/>
      <c r="P370" s="77"/>
      <c r="Q370" s="77"/>
      <c r="R370" s="77"/>
      <c r="S370" s="78"/>
      <c r="T370" s="47"/>
      <c r="U370" s="47"/>
      <c r="V370" s="47"/>
    </row>
    <row r="371" spans="13:22" ht="12">
      <c r="M371" s="47"/>
      <c r="N371" s="77"/>
      <c r="O371" s="77"/>
      <c r="P371" s="77"/>
      <c r="Q371" s="77"/>
      <c r="R371" s="77"/>
      <c r="S371" s="78"/>
      <c r="T371" s="47"/>
      <c r="U371" s="47"/>
      <c r="V371" s="47"/>
    </row>
    <row r="372" spans="13:22" ht="12">
      <c r="M372" s="47"/>
      <c r="N372" s="77"/>
      <c r="O372" s="77"/>
      <c r="P372" s="77"/>
      <c r="Q372" s="77"/>
      <c r="R372" s="77"/>
      <c r="S372" s="78"/>
      <c r="T372" s="47"/>
      <c r="U372" s="47"/>
      <c r="V372" s="47"/>
    </row>
    <row r="373" spans="13:22" ht="12">
      <c r="M373" s="47"/>
      <c r="N373" s="77"/>
      <c r="O373" s="77"/>
      <c r="P373" s="77"/>
      <c r="Q373" s="77"/>
      <c r="R373" s="77"/>
      <c r="S373" s="78"/>
      <c r="T373" s="47"/>
      <c r="U373" s="47"/>
      <c r="V373" s="47"/>
    </row>
    <row r="374" spans="13:22" ht="12">
      <c r="M374" s="47"/>
      <c r="N374" s="77"/>
      <c r="O374" s="77"/>
      <c r="P374" s="77"/>
      <c r="Q374" s="77"/>
      <c r="R374" s="77"/>
      <c r="S374" s="78"/>
      <c r="T374" s="47"/>
      <c r="U374" s="47"/>
      <c r="V374" s="47"/>
    </row>
    <row r="375" spans="13:22" ht="12">
      <c r="M375" s="47"/>
      <c r="N375" s="77"/>
      <c r="O375" s="77"/>
      <c r="P375" s="77"/>
      <c r="Q375" s="77"/>
      <c r="R375" s="77"/>
      <c r="S375" s="78"/>
      <c r="T375" s="47"/>
      <c r="U375" s="47"/>
      <c r="V375" s="47"/>
    </row>
    <row r="376" spans="13:22" ht="12">
      <c r="M376" s="47"/>
      <c r="N376" s="77"/>
      <c r="O376" s="77"/>
      <c r="P376" s="77"/>
      <c r="Q376" s="77"/>
      <c r="R376" s="77"/>
      <c r="S376" s="78"/>
      <c r="T376" s="47"/>
      <c r="U376" s="47"/>
      <c r="V376" s="47"/>
    </row>
    <row r="377" spans="13:22" ht="12">
      <c r="M377" s="47"/>
      <c r="N377" s="77"/>
      <c r="O377" s="77"/>
      <c r="P377" s="77"/>
      <c r="Q377" s="77"/>
      <c r="R377" s="77"/>
      <c r="S377" s="78"/>
      <c r="T377" s="47"/>
      <c r="U377" s="47"/>
      <c r="V377" s="47"/>
    </row>
    <row r="378" spans="13:22" ht="12">
      <c r="M378" s="47"/>
      <c r="N378" s="77"/>
      <c r="O378" s="77"/>
      <c r="P378" s="77"/>
      <c r="Q378" s="77"/>
      <c r="R378" s="77"/>
      <c r="S378" s="78"/>
      <c r="T378" s="47"/>
      <c r="U378" s="47"/>
      <c r="V378" s="47"/>
    </row>
    <row r="379" spans="13:22" ht="12">
      <c r="M379" s="47"/>
      <c r="N379" s="77"/>
      <c r="O379" s="77"/>
      <c r="P379" s="77"/>
      <c r="Q379" s="77"/>
      <c r="R379" s="77"/>
      <c r="S379" s="78"/>
      <c r="T379" s="47"/>
      <c r="U379" s="47"/>
      <c r="V379" s="47"/>
    </row>
    <row r="380" spans="13:22" ht="12">
      <c r="M380" s="47"/>
      <c r="N380" s="77"/>
      <c r="O380" s="77"/>
      <c r="P380" s="77"/>
      <c r="Q380" s="77"/>
      <c r="R380" s="77"/>
      <c r="S380" s="78"/>
      <c r="T380" s="47"/>
      <c r="U380" s="47"/>
      <c r="V380" s="47"/>
    </row>
    <row r="381" spans="13:22" ht="12">
      <c r="M381" s="47"/>
      <c r="N381" s="77"/>
      <c r="O381" s="77"/>
      <c r="P381" s="77"/>
      <c r="Q381" s="77"/>
      <c r="R381" s="77"/>
      <c r="S381" s="78"/>
      <c r="T381" s="47"/>
      <c r="U381" s="47"/>
      <c r="V381" s="47"/>
    </row>
    <row r="382" spans="13:22" ht="12">
      <c r="M382" s="47"/>
      <c r="N382" s="77"/>
      <c r="O382" s="77"/>
      <c r="P382" s="77"/>
      <c r="Q382" s="77"/>
      <c r="R382" s="77"/>
      <c r="S382" s="78"/>
      <c r="T382" s="47"/>
      <c r="U382" s="47"/>
      <c r="V382" s="47"/>
    </row>
    <row r="383" spans="13:22" ht="12">
      <c r="M383" s="47"/>
      <c r="N383" s="77"/>
      <c r="O383" s="77"/>
      <c r="P383" s="77"/>
      <c r="Q383" s="77"/>
      <c r="R383" s="77"/>
      <c r="S383" s="78"/>
      <c r="T383" s="47"/>
      <c r="U383" s="47"/>
      <c r="V383" s="47"/>
    </row>
    <row r="384" spans="13:22" ht="12">
      <c r="M384" s="47"/>
      <c r="N384" s="77"/>
      <c r="O384" s="77"/>
      <c r="P384" s="77"/>
      <c r="Q384" s="77"/>
      <c r="R384" s="77"/>
      <c r="S384" s="78"/>
      <c r="T384" s="47"/>
      <c r="U384" s="47"/>
      <c r="V384" s="47"/>
    </row>
    <row r="385" spans="13:22" ht="12">
      <c r="M385" s="47"/>
      <c r="N385" s="77"/>
      <c r="O385" s="77"/>
      <c r="P385" s="77"/>
      <c r="Q385" s="77"/>
      <c r="R385" s="77"/>
      <c r="S385" s="78"/>
      <c r="T385" s="47"/>
      <c r="U385" s="47"/>
      <c r="V385" s="47"/>
    </row>
    <row r="386" spans="13:22" ht="12">
      <c r="M386" s="47"/>
      <c r="N386" s="77"/>
      <c r="O386" s="77"/>
      <c r="P386" s="77"/>
      <c r="Q386" s="77"/>
      <c r="R386" s="77"/>
      <c r="S386" s="78"/>
      <c r="T386" s="47"/>
      <c r="U386" s="47"/>
      <c r="V386" s="47"/>
    </row>
    <row r="387" spans="13:22" ht="12">
      <c r="M387" s="47"/>
      <c r="N387" s="77"/>
      <c r="O387" s="77"/>
      <c r="P387" s="77"/>
      <c r="Q387" s="77"/>
      <c r="R387" s="77"/>
      <c r="S387" s="78"/>
      <c r="T387" s="47"/>
      <c r="U387" s="47"/>
      <c r="V387" s="47"/>
    </row>
    <row r="388" spans="13:22" ht="12">
      <c r="M388" s="47"/>
      <c r="N388" s="77"/>
      <c r="O388" s="77"/>
      <c r="P388" s="77"/>
      <c r="Q388" s="77"/>
      <c r="R388" s="77"/>
      <c r="S388" s="78"/>
      <c r="T388" s="47"/>
      <c r="U388" s="47"/>
      <c r="V388" s="47"/>
    </row>
    <row r="389" spans="13:22" ht="12">
      <c r="M389" s="47"/>
      <c r="N389" s="77"/>
      <c r="O389" s="77"/>
      <c r="P389" s="77"/>
      <c r="Q389" s="77"/>
      <c r="R389" s="77"/>
      <c r="S389" s="78"/>
      <c r="T389" s="47"/>
      <c r="U389" s="47"/>
      <c r="V389" s="47"/>
    </row>
    <row r="390" spans="13:22" ht="12">
      <c r="M390" s="47"/>
      <c r="N390" s="77"/>
      <c r="O390" s="77"/>
      <c r="P390" s="77"/>
      <c r="Q390" s="77"/>
      <c r="R390" s="77"/>
      <c r="S390" s="78"/>
      <c r="T390" s="47"/>
      <c r="U390" s="47"/>
      <c r="V390" s="47"/>
    </row>
    <row r="391" spans="13:22" ht="12">
      <c r="M391" s="47"/>
      <c r="N391" s="77"/>
      <c r="O391" s="77"/>
      <c r="P391" s="77"/>
      <c r="Q391" s="77"/>
      <c r="R391" s="77"/>
      <c r="S391" s="78"/>
      <c r="T391" s="47"/>
      <c r="U391" s="47"/>
      <c r="V391" s="47"/>
    </row>
    <row r="392" spans="13:22" ht="12">
      <c r="M392" s="47"/>
      <c r="N392" s="77"/>
      <c r="O392" s="77"/>
      <c r="P392" s="77"/>
      <c r="Q392" s="77"/>
      <c r="R392" s="77"/>
      <c r="S392" s="78"/>
      <c r="T392" s="47"/>
      <c r="U392" s="47"/>
      <c r="V392" s="47"/>
    </row>
    <row r="393" spans="13:22" ht="12">
      <c r="M393" s="47"/>
      <c r="N393" s="77"/>
      <c r="O393" s="77"/>
      <c r="P393" s="77"/>
      <c r="Q393" s="77"/>
      <c r="R393" s="77"/>
      <c r="S393" s="78"/>
      <c r="T393" s="47"/>
      <c r="U393" s="47"/>
      <c r="V393" s="47"/>
    </row>
    <row r="394" spans="13:22" ht="12">
      <c r="M394" s="47"/>
      <c r="N394" s="77"/>
      <c r="O394" s="77"/>
      <c r="P394" s="77"/>
      <c r="Q394" s="77"/>
      <c r="R394" s="77"/>
      <c r="S394" s="78"/>
      <c r="T394" s="47"/>
      <c r="U394" s="47"/>
      <c r="V394" s="47"/>
    </row>
    <row r="395" spans="13:22" ht="12">
      <c r="M395" s="47"/>
      <c r="N395" s="77"/>
      <c r="O395" s="77"/>
      <c r="P395" s="77"/>
      <c r="Q395" s="77"/>
      <c r="R395" s="77"/>
      <c r="S395" s="78"/>
      <c r="T395" s="47"/>
      <c r="U395" s="47"/>
      <c r="V395" s="47"/>
    </row>
    <row r="396" spans="13:22" ht="12">
      <c r="M396" s="47"/>
      <c r="N396" s="77"/>
      <c r="O396" s="77"/>
      <c r="P396" s="77"/>
      <c r="Q396" s="77"/>
      <c r="R396" s="77"/>
      <c r="S396" s="78"/>
      <c r="T396" s="47"/>
      <c r="U396" s="47"/>
      <c r="V396" s="47"/>
    </row>
    <row r="397" spans="13:22" ht="12">
      <c r="M397" s="47"/>
      <c r="N397" s="77"/>
      <c r="O397" s="77"/>
      <c r="P397" s="77"/>
      <c r="Q397" s="77"/>
      <c r="R397" s="77"/>
      <c r="S397" s="78"/>
      <c r="T397" s="47"/>
      <c r="U397" s="47"/>
      <c r="V397" s="47"/>
    </row>
    <row r="398" spans="13:22" ht="12">
      <c r="M398" s="47"/>
      <c r="N398" s="77"/>
      <c r="O398" s="77"/>
      <c r="P398" s="77"/>
      <c r="Q398" s="77"/>
      <c r="R398" s="77"/>
      <c r="S398" s="78"/>
      <c r="T398" s="47"/>
      <c r="U398" s="47"/>
      <c r="V398" s="47"/>
    </row>
    <row r="399" spans="13:22" ht="12">
      <c r="M399" s="47"/>
      <c r="N399" s="77"/>
      <c r="O399" s="77"/>
      <c r="P399" s="77"/>
      <c r="Q399" s="77"/>
      <c r="R399" s="77"/>
      <c r="S399" s="78"/>
      <c r="T399" s="47"/>
      <c r="U399" s="47"/>
      <c r="V399" s="47"/>
    </row>
    <row r="400" spans="13:22" ht="12">
      <c r="M400" s="47"/>
      <c r="N400" s="77"/>
      <c r="O400" s="77"/>
      <c r="P400" s="77"/>
      <c r="Q400" s="77"/>
      <c r="R400" s="77"/>
      <c r="S400" s="78"/>
      <c r="T400" s="47"/>
      <c r="U400" s="47"/>
      <c r="V400" s="47"/>
    </row>
    <row r="401" spans="13:22" ht="12">
      <c r="M401" s="47"/>
      <c r="N401" s="77"/>
      <c r="O401" s="77"/>
      <c r="P401" s="77"/>
      <c r="Q401" s="77"/>
      <c r="R401" s="77"/>
      <c r="S401" s="78"/>
      <c r="T401" s="47"/>
      <c r="U401" s="47"/>
      <c r="V401" s="47"/>
    </row>
    <row r="402" spans="13:22" ht="12">
      <c r="M402" s="47"/>
      <c r="N402" s="77"/>
      <c r="O402" s="77"/>
      <c r="P402" s="77"/>
      <c r="Q402" s="77"/>
      <c r="R402" s="77"/>
      <c r="S402" s="78"/>
      <c r="T402" s="47"/>
      <c r="U402" s="47"/>
      <c r="V402" s="47"/>
    </row>
    <row r="403" spans="13:22" ht="12">
      <c r="M403" s="47"/>
      <c r="N403" s="77"/>
      <c r="O403" s="77"/>
      <c r="P403" s="77"/>
      <c r="Q403" s="77"/>
      <c r="R403" s="77"/>
      <c r="S403" s="78"/>
      <c r="T403" s="47"/>
      <c r="U403" s="47"/>
      <c r="V403" s="47"/>
    </row>
    <row r="404" spans="13:22" ht="12">
      <c r="M404" s="47"/>
      <c r="N404" s="77"/>
      <c r="O404" s="77"/>
      <c r="P404" s="77"/>
      <c r="Q404" s="77"/>
      <c r="R404" s="77"/>
      <c r="S404" s="78"/>
      <c r="T404" s="47"/>
      <c r="U404" s="47"/>
      <c r="V404" s="47"/>
    </row>
    <row r="405" spans="13:22" ht="12">
      <c r="M405" s="47"/>
      <c r="N405" s="77"/>
      <c r="O405" s="77"/>
      <c r="P405" s="77"/>
      <c r="Q405" s="77"/>
      <c r="R405" s="77"/>
      <c r="S405" s="78"/>
      <c r="T405" s="47"/>
      <c r="U405" s="47"/>
      <c r="V405" s="47"/>
    </row>
    <row r="406" spans="13:22" ht="12">
      <c r="M406" s="47"/>
      <c r="N406" s="77"/>
      <c r="O406" s="77"/>
      <c r="P406" s="77"/>
      <c r="Q406" s="77"/>
      <c r="R406" s="77"/>
      <c r="S406" s="78"/>
      <c r="T406" s="47"/>
      <c r="U406" s="47"/>
      <c r="V406" s="47"/>
    </row>
    <row r="407" spans="13:22" ht="12">
      <c r="M407" s="47"/>
      <c r="N407" s="77"/>
      <c r="O407" s="77"/>
      <c r="P407" s="77"/>
      <c r="Q407" s="77"/>
      <c r="R407" s="77"/>
      <c r="S407" s="78"/>
      <c r="T407" s="47"/>
      <c r="U407" s="47"/>
      <c r="V407" s="47"/>
    </row>
    <row r="408" spans="13:22" ht="12">
      <c r="M408" s="47"/>
      <c r="N408" s="77"/>
      <c r="O408" s="77"/>
      <c r="P408" s="77"/>
      <c r="Q408" s="77"/>
      <c r="R408" s="77"/>
      <c r="S408" s="78"/>
      <c r="T408" s="47"/>
      <c r="U408" s="47"/>
      <c r="V408" s="47"/>
    </row>
    <row r="409" spans="13:22" ht="12">
      <c r="M409" s="47"/>
      <c r="N409" s="77"/>
      <c r="O409" s="77"/>
      <c r="P409" s="77"/>
      <c r="Q409" s="77"/>
      <c r="R409" s="77"/>
      <c r="S409" s="78"/>
      <c r="T409" s="47"/>
      <c r="U409" s="47"/>
      <c r="V409" s="47"/>
    </row>
    <row r="410" spans="13:22" ht="12">
      <c r="M410" s="47"/>
      <c r="N410" s="77"/>
      <c r="O410" s="77"/>
      <c r="P410" s="77"/>
      <c r="Q410" s="77"/>
      <c r="R410" s="77"/>
      <c r="S410" s="78"/>
      <c r="T410" s="47"/>
      <c r="U410" s="47"/>
      <c r="V410" s="47"/>
    </row>
    <row r="411" spans="13:22" ht="12">
      <c r="M411" s="47"/>
      <c r="N411" s="77"/>
      <c r="O411" s="77"/>
      <c r="P411" s="77"/>
      <c r="Q411" s="77"/>
      <c r="R411" s="77"/>
      <c r="S411" s="78"/>
      <c r="T411" s="47"/>
      <c r="U411" s="47"/>
      <c r="V411" s="47"/>
    </row>
    <row r="412" spans="13:22" ht="12">
      <c r="M412" s="47"/>
      <c r="N412" s="77"/>
      <c r="O412" s="77"/>
      <c r="P412" s="77"/>
      <c r="Q412" s="77"/>
      <c r="R412" s="77"/>
      <c r="S412" s="78"/>
      <c r="T412" s="47"/>
      <c r="U412" s="47"/>
      <c r="V412" s="47"/>
    </row>
    <row r="413" spans="13:22" ht="12">
      <c r="M413" s="47"/>
      <c r="N413" s="77"/>
      <c r="O413" s="77"/>
      <c r="P413" s="77"/>
      <c r="Q413" s="77"/>
      <c r="R413" s="77"/>
      <c r="S413" s="78"/>
      <c r="T413" s="47"/>
      <c r="U413" s="47"/>
      <c r="V413" s="47"/>
    </row>
    <row r="414" spans="13:22" ht="12">
      <c r="M414" s="47"/>
      <c r="N414" s="77"/>
      <c r="O414" s="77"/>
      <c r="P414" s="77"/>
      <c r="Q414" s="77"/>
      <c r="R414" s="77"/>
      <c r="S414" s="78"/>
      <c r="T414" s="47"/>
      <c r="U414" s="47"/>
      <c r="V414" s="47"/>
    </row>
    <row r="415" spans="13:22" ht="12">
      <c r="M415" s="47"/>
      <c r="N415" s="77"/>
      <c r="O415" s="77"/>
      <c r="P415" s="77"/>
      <c r="Q415" s="77"/>
      <c r="R415" s="77"/>
      <c r="S415" s="78"/>
      <c r="T415" s="47"/>
      <c r="U415" s="47"/>
      <c r="V415" s="47"/>
    </row>
    <row r="416" spans="13:22" ht="12">
      <c r="M416" s="47"/>
      <c r="N416" s="77"/>
      <c r="O416" s="77"/>
      <c r="P416" s="77"/>
      <c r="Q416" s="77"/>
      <c r="R416" s="77"/>
      <c r="S416" s="78"/>
      <c r="T416" s="47"/>
      <c r="U416" s="47"/>
      <c r="V416" s="47"/>
    </row>
    <row r="417" spans="13:22" ht="12">
      <c r="M417" s="47"/>
      <c r="N417" s="77"/>
      <c r="O417" s="77"/>
      <c r="P417" s="77"/>
      <c r="Q417" s="77"/>
      <c r="R417" s="77"/>
      <c r="S417" s="78"/>
      <c r="T417" s="47"/>
      <c r="U417" s="47"/>
      <c r="V417" s="47"/>
    </row>
    <row r="418" spans="13:22" ht="12">
      <c r="M418" s="47"/>
      <c r="N418" s="77"/>
      <c r="O418" s="77"/>
      <c r="P418" s="77"/>
      <c r="Q418" s="77"/>
      <c r="R418" s="77"/>
      <c r="S418" s="78"/>
      <c r="T418" s="47"/>
      <c r="U418" s="47"/>
      <c r="V418" s="47"/>
    </row>
    <row r="419" spans="13:22" ht="12">
      <c r="M419" s="47"/>
      <c r="N419" s="77"/>
      <c r="O419" s="77"/>
      <c r="P419" s="77"/>
      <c r="Q419" s="77"/>
      <c r="R419" s="77"/>
      <c r="S419" s="78"/>
      <c r="T419" s="47"/>
      <c r="U419" s="47"/>
      <c r="V419" s="47"/>
    </row>
    <row r="420" spans="13:22" ht="12">
      <c r="M420" s="47"/>
      <c r="N420" s="77"/>
      <c r="O420" s="77"/>
      <c r="P420" s="77"/>
      <c r="Q420" s="77"/>
      <c r="R420" s="77"/>
      <c r="S420" s="78"/>
      <c r="T420" s="47"/>
      <c r="U420" s="47"/>
      <c r="V420" s="47"/>
    </row>
    <row r="421" spans="13:22" ht="12">
      <c r="M421" s="47"/>
      <c r="N421" s="77"/>
      <c r="O421" s="77"/>
      <c r="P421" s="77"/>
      <c r="Q421" s="77"/>
      <c r="R421" s="77"/>
      <c r="S421" s="78"/>
      <c r="T421" s="47"/>
      <c r="U421" s="47"/>
      <c r="V421" s="47"/>
    </row>
    <row r="422" spans="13:22" ht="12">
      <c r="M422" s="47"/>
      <c r="N422" s="77"/>
      <c r="O422" s="77"/>
      <c r="P422" s="77"/>
      <c r="Q422" s="77"/>
      <c r="R422" s="77"/>
      <c r="S422" s="78"/>
      <c r="T422" s="47"/>
      <c r="U422" s="47"/>
      <c r="V422" s="47"/>
    </row>
    <row r="423" spans="13:22" ht="12">
      <c r="M423" s="47"/>
      <c r="N423" s="77"/>
      <c r="O423" s="77"/>
      <c r="P423" s="77"/>
      <c r="Q423" s="77"/>
      <c r="R423" s="77"/>
      <c r="S423" s="78"/>
      <c r="T423" s="47"/>
      <c r="U423" s="47"/>
      <c r="V423" s="47"/>
    </row>
    <row r="424" spans="13:22" ht="12">
      <c r="M424" s="47"/>
      <c r="N424" s="77"/>
      <c r="O424" s="77"/>
      <c r="P424" s="77"/>
      <c r="Q424" s="77"/>
      <c r="R424" s="77"/>
      <c r="S424" s="78"/>
      <c r="T424" s="47"/>
      <c r="U424" s="47"/>
      <c r="V424" s="47"/>
    </row>
    <row r="425" spans="13:22" ht="12">
      <c r="M425" s="47"/>
      <c r="N425" s="77"/>
      <c r="O425" s="77"/>
      <c r="P425" s="77"/>
      <c r="Q425" s="77"/>
      <c r="R425" s="77"/>
      <c r="S425" s="78"/>
      <c r="T425" s="47"/>
      <c r="U425" s="47"/>
      <c r="V425" s="47"/>
    </row>
    <row r="426" spans="13:22" ht="12">
      <c r="M426" s="47"/>
      <c r="N426" s="77"/>
      <c r="O426" s="77"/>
      <c r="P426" s="77"/>
      <c r="Q426" s="77"/>
      <c r="R426" s="77"/>
      <c r="S426" s="78"/>
      <c r="T426" s="47"/>
      <c r="U426" s="47"/>
      <c r="V426" s="47"/>
    </row>
    <row r="427" spans="13:22" ht="12">
      <c r="M427" s="47"/>
      <c r="N427" s="77"/>
      <c r="O427" s="77"/>
      <c r="P427" s="77"/>
      <c r="Q427" s="77"/>
      <c r="R427" s="77"/>
      <c r="S427" s="78"/>
      <c r="T427" s="47"/>
      <c r="U427" s="47"/>
      <c r="V427" s="47"/>
    </row>
    <row r="428" spans="13:22" ht="12">
      <c r="M428" s="47"/>
      <c r="N428" s="77"/>
      <c r="O428" s="77"/>
      <c r="P428" s="77"/>
      <c r="Q428" s="77"/>
      <c r="R428" s="77"/>
      <c r="S428" s="78"/>
      <c r="T428" s="47"/>
      <c r="U428" s="47"/>
      <c r="V428" s="47"/>
    </row>
    <row r="429" spans="13:22" ht="12">
      <c r="M429" s="47"/>
      <c r="N429" s="77"/>
      <c r="O429" s="77"/>
      <c r="P429" s="77"/>
      <c r="Q429" s="77"/>
      <c r="R429" s="77"/>
      <c r="S429" s="78"/>
      <c r="T429" s="47"/>
      <c r="U429" s="47"/>
      <c r="V429" s="47"/>
    </row>
    <row r="430" spans="13:22" ht="12">
      <c r="M430" s="47"/>
      <c r="N430" s="77"/>
      <c r="O430" s="77"/>
      <c r="P430" s="77"/>
      <c r="Q430" s="77"/>
      <c r="R430" s="77"/>
      <c r="S430" s="78"/>
      <c r="T430" s="47"/>
      <c r="U430" s="47"/>
      <c r="V430" s="47"/>
    </row>
    <row r="431" spans="13:22" ht="12">
      <c r="M431" s="47"/>
      <c r="N431" s="77"/>
      <c r="O431" s="77"/>
      <c r="P431" s="77"/>
      <c r="Q431" s="77"/>
      <c r="R431" s="77"/>
      <c r="S431" s="78"/>
      <c r="T431" s="47"/>
      <c r="U431" s="47"/>
      <c r="V431" s="47"/>
    </row>
    <row r="432" spans="13:22" ht="12">
      <c r="M432" s="47"/>
      <c r="N432" s="77"/>
      <c r="O432" s="77"/>
      <c r="P432" s="77"/>
      <c r="Q432" s="77"/>
      <c r="R432" s="77"/>
      <c r="S432" s="78"/>
      <c r="T432" s="47"/>
      <c r="U432" s="47"/>
      <c r="V432" s="47"/>
    </row>
    <row r="433" spans="13:22" ht="12">
      <c r="M433" s="47"/>
      <c r="N433" s="77"/>
      <c r="O433" s="77"/>
      <c r="P433" s="77"/>
      <c r="Q433" s="77"/>
      <c r="R433" s="77"/>
      <c r="S433" s="78"/>
      <c r="T433" s="47"/>
      <c r="U433" s="47"/>
      <c r="V433" s="47"/>
    </row>
    <row r="434" spans="13:22" ht="12">
      <c r="M434" s="47"/>
      <c r="N434" s="77"/>
      <c r="O434" s="77"/>
      <c r="P434" s="77"/>
      <c r="Q434" s="77"/>
      <c r="R434" s="77"/>
      <c r="S434" s="78"/>
      <c r="T434" s="47"/>
      <c r="U434" s="47"/>
      <c r="V434" s="47"/>
    </row>
    <row r="435" spans="13:22" ht="12">
      <c r="M435" s="47"/>
      <c r="N435" s="77"/>
      <c r="O435" s="77"/>
      <c r="P435" s="77"/>
      <c r="Q435" s="77"/>
      <c r="R435" s="77"/>
      <c r="S435" s="78"/>
      <c r="T435" s="47"/>
      <c r="U435" s="47"/>
      <c r="V435" s="47"/>
    </row>
    <row r="436" spans="13:22" ht="12">
      <c r="M436" s="47"/>
      <c r="N436" s="77"/>
      <c r="O436" s="77"/>
      <c r="P436" s="77"/>
      <c r="Q436" s="77"/>
      <c r="R436" s="77"/>
      <c r="S436" s="78"/>
      <c r="T436" s="47"/>
      <c r="U436" s="47"/>
      <c r="V436" s="47"/>
    </row>
    <row r="437" spans="13:22" ht="12">
      <c r="M437" s="47"/>
      <c r="N437" s="77"/>
      <c r="O437" s="77"/>
      <c r="P437" s="77"/>
      <c r="Q437" s="77"/>
      <c r="R437" s="77"/>
      <c r="S437" s="78"/>
      <c r="T437" s="47"/>
      <c r="U437" s="47"/>
      <c r="V437" s="47"/>
    </row>
    <row r="438" spans="13:22" ht="12">
      <c r="M438" s="47"/>
      <c r="N438" s="77"/>
      <c r="O438" s="77"/>
      <c r="P438" s="77"/>
      <c r="Q438" s="77"/>
      <c r="R438" s="77"/>
      <c r="S438" s="78"/>
      <c r="T438" s="47"/>
      <c r="U438" s="47"/>
      <c r="V438" s="47"/>
    </row>
    <row r="439" spans="13:22" ht="12">
      <c r="M439" s="47"/>
      <c r="N439" s="77"/>
      <c r="O439" s="77"/>
      <c r="P439" s="77"/>
      <c r="Q439" s="77"/>
      <c r="R439" s="77"/>
      <c r="S439" s="78"/>
      <c r="T439" s="47"/>
      <c r="U439" s="47"/>
      <c r="V439" s="47"/>
    </row>
    <row r="440" spans="13:22" ht="12">
      <c r="M440" s="47"/>
      <c r="N440" s="77"/>
      <c r="O440" s="77"/>
      <c r="P440" s="77"/>
      <c r="Q440" s="77"/>
      <c r="R440" s="77"/>
      <c r="S440" s="78"/>
      <c r="T440" s="47"/>
      <c r="U440" s="47"/>
      <c r="V440" s="47"/>
    </row>
    <row r="441" spans="13:22" ht="12">
      <c r="M441" s="47"/>
      <c r="N441" s="77"/>
      <c r="O441" s="77"/>
      <c r="P441" s="77"/>
      <c r="Q441" s="77"/>
      <c r="R441" s="77"/>
      <c r="S441" s="78"/>
      <c r="T441" s="47"/>
      <c r="U441" s="47"/>
      <c r="V441" s="47"/>
    </row>
    <row r="442" spans="13:22" ht="12">
      <c r="M442" s="47"/>
      <c r="N442" s="77"/>
      <c r="O442" s="77"/>
      <c r="P442" s="77"/>
      <c r="Q442" s="77"/>
      <c r="R442" s="77"/>
      <c r="S442" s="78"/>
      <c r="T442" s="47"/>
      <c r="U442" s="47"/>
      <c r="V442" s="47"/>
    </row>
    <row r="443" spans="13:22" ht="12">
      <c r="M443" s="47"/>
      <c r="N443" s="77"/>
      <c r="O443" s="77"/>
      <c r="P443" s="77"/>
      <c r="Q443" s="77"/>
      <c r="R443" s="77"/>
      <c r="S443" s="78"/>
      <c r="T443" s="47"/>
      <c r="U443" s="47"/>
      <c r="V443" s="47"/>
    </row>
    <row r="444" spans="13:22" ht="12">
      <c r="M444" s="47"/>
      <c r="N444" s="77"/>
      <c r="O444" s="77"/>
      <c r="P444" s="77"/>
      <c r="Q444" s="77"/>
      <c r="R444" s="77"/>
      <c r="S444" s="78"/>
      <c r="T444" s="47"/>
      <c r="U444" s="47"/>
      <c r="V444" s="47"/>
    </row>
    <row r="445" spans="13:22" ht="12">
      <c r="M445" s="47"/>
      <c r="N445" s="77"/>
      <c r="O445" s="77"/>
      <c r="P445" s="77"/>
      <c r="Q445" s="77"/>
      <c r="R445" s="77"/>
      <c r="S445" s="78"/>
      <c r="T445" s="47"/>
      <c r="U445" s="47"/>
      <c r="V445" s="47"/>
    </row>
    <row r="446" spans="13:22" ht="12">
      <c r="M446" s="47"/>
      <c r="N446" s="77"/>
      <c r="O446" s="77"/>
      <c r="P446" s="77"/>
      <c r="Q446" s="77"/>
      <c r="R446" s="77"/>
      <c r="S446" s="78"/>
      <c r="T446" s="47"/>
      <c r="U446" s="47"/>
      <c r="V446" s="47"/>
    </row>
    <row r="447" spans="13:22" ht="12">
      <c r="M447" s="47"/>
      <c r="N447" s="77"/>
      <c r="O447" s="77"/>
      <c r="P447" s="77"/>
      <c r="Q447" s="77"/>
      <c r="R447" s="77"/>
      <c r="S447" s="78"/>
      <c r="T447" s="47"/>
      <c r="U447" s="47"/>
      <c r="V447" s="47"/>
    </row>
    <row r="448" spans="13:22" ht="12">
      <c r="M448" s="47"/>
      <c r="N448" s="77"/>
      <c r="O448" s="77"/>
      <c r="P448" s="77"/>
      <c r="Q448" s="77"/>
      <c r="R448" s="77"/>
      <c r="S448" s="78"/>
      <c r="T448" s="47"/>
      <c r="U448" s="47"/>
      <c r="V448" s="47"/>
    </row>
    <row r="449" spans="13:22" ht="12">
      <c r="M449" s="47"/>
      <c r="N449" s="77"/>
      <c r="O449" s="77"/>
      <c r="P449" s="77"/>
      <c r="Q449" s="77"/>
      <c r="R449" s="77"/>
      <c r="S449" s="78"/>
      <c r="T449" s="47"/>
      <c r="U449" s="47"/>
      <c r="V449" s="47"/>
    </row>
    <row r="450" spans="13:22" ht="12">
      <c r="M450" s="47"/>
      <c r="N450" s="77"/>
      <c r="O450" s="77"/>
      <c r="P450" s="77"/>
      <c r="Q450" s="77"/>
      <c r="R450" s="77"/>
      <c r="S450" s="78"/>
      <c r="T450" s="47"/>
      <c r="U450" s="47"/>
      <c r="V450" s="47"/>
    </row>
    <row r="451" spans="13:22" ht="12">
      <c r="M451" s="47"/>
      <c r="N451" s="77"/>
      <c r="O451" s="77"/>
      <c r="P451" s="77"/>
      <c r="Q451" s="77"/>
      <c r="R451" s="77"/>
      <c r="S451" s="78"/>
      <c r="T451" s="47"/>
      <c r="U451" s="47"/>
      <c r="V451" s="47"/>
    </row>
    <row r="452" spans="13:22" ht="12">
      <c r="M452" s="47"/>
      <c r="N452" s="77"/>
      <c r="O452" s="77"/>
      <c r="P452" s="77"/>
      <c r="Q452" s="77"/>
      <c r="R452" s="77"/>
      <c r="S452" s="78"/>
      <c r="T452" s="47"/>
      <c r="U452" s="47"/>
      <c r="V452" s="47"/>
    </row>
    <row r="453" spans="13:22" ht="12">
      <c r="M453" s="47"/>
      <c r="N453" s="77"/>
      <c r="O453" s="77"/>
      <c r="P453" s="77"/>
      <c r="Q453" s="77"/>
      <c r="R453" s="77"/>
      <c r="S453" s="78"/>
      <c r="T453" s="47"/>
      <c r="U453" s="47"/>
      <c r="V453" s="47"/>
    </row>
    <row r="454" spans="13:22" ht="12">
      <c r="M454" s="47"/>
      <c r="N454" s="77"/>
      <c r="O454" s="77"/>
      <c r="P454" s="77"/>
      <c r="Q454" s="77"/>
      <c r="R454" s="77"/>
      <c r="S454" s="78"/>
      <c r="T454" s="47"/>
      <c r="U454" s="47"/>
      <c r="V454" s="47"/>
    </row>
    <row r="455" spans="13:22" ht="12">
      <c r="M455" s="47"/>
      <c r="N455" s="77"/>
      <c r="O455" s="77"/>
      <c r="P455" s="77"/>
      <c r="Q455" s="77"/>
      <c r="R455" s="77"/>
      <c r="S455" s="78"/>
      <c r="T455" s="47"/>
      <c r="U455" s="47"/>
      <c r="V455" s="47"/>
    </row>
    <row r="456" spans="13:22" ht="12">
      <c r="M456" s="47"/>
      <c r="N456" s="77"/>
      <c r="O456" s="77"/>
      <c r="P456" s="77"/>
      <c r="Q456" s="77"/>
      <c r="R456" s="77"/>
      <c r="S456" s="78"/>
      <c r="T456" s="47"/>
      <c r="U456" s="47"/>
      <c r="V456" s="47"/>
    </row>
    <row r="457" spans="13:22" ht="12">
      <c r="M457" s="47"/>
      <c r="N457" s="77"/>
      <c r="O457" s="77"/>
      <c r="P457" s="77"/>
      <c r="Q457" s="77"/>
      <c r="R457" s="77"/>
      <c r="S457" s="78"/>
      <c r="T457" s="47"/>
      <c r="U457" s="47"/>
      <c r="V457" s="47"/>
    </row>
    <row r="458" spans="13:22" ht="12">
      <c r="M458" s="47"/>
      <c r="N458" s="77"/>
      <c r="O458" s="77"/>
      <c r="P458" s="77"/>
      <c r="Q458" s="77"/>
      <c r="R458" s="77"/>
      <c r="S458" s="78"/>
      <c r="T458" s="47"/>
      <c r="U458" s="47"/>
      <c r="V458" s="47"/>
    </row>
    <row r="459" spans="13:22" ht="12">
      <c r="M459" s="47"/>
      <c r="N459" s="77"/>
      <c r="O459" s="77"/>
      <c r="P459" s="77"/>
      <c r="Q459" s="77"/>
      <c r="R459" s="77"/>
      <c r="S459" s="78"/>
      <c r="T459" s="47"/>
      <c r="U459" s="47"/>
      <c r="V459" s="47"/>
    </row>
    <row r="460" spans="13:22" ht="12">
      <c r="M460" s="47"/>
      <c r="N460" s="77"/>
      <c r="O460" s="77"/>
      <c r="P460" s="77"/>
      <c r="Q460" s="77"/>
      <c r="R460" s="77"/>
      <c r="S460" s="78"/>
      <c r="T460" s="47"/>
      <c r="U460" s="47"/>
      <c r="V460" s="47"/>
    </row>
    <row r="461" spans="13:22" ht="12">
      <c r="M461" s="47"/>
      <c r="N461" s="77"/>
      <c r="O461" s="77"/>
      <c r="P461" s="77"/>
      <c r="Q461" s="77"/>
      <c r="R461" s="77"/>
      <c r="S461" s="78"/>
      <c r="T461" s="47"/>
      <c r="U461" s="47"/>
      <c r="V461" s="47"/>
    </row>
    <row r="462" spans="13:22" ht="12">
      <c r="M462" s="47"/>
      <c r="N462" s="77"/>
      <c r="O462" s="77"/>
      <c r="P462" s="77"/>
      <c r="Q462" s="77"/>
      <c r="R462" s="77"/>
      <c r="S462" s="78"/>
      <c r="T462" s="47"/>
      <c r="U462" s="47"/>
      <c r="V462" s="47"/>
    </row>
    <row r="463" spans="13:22" ht="12">
      <c r="M463" s="47"/>
      <c r="N463" s="77"/>
      <c r="O463" s="77"/>
      <c r="P463" s="77"/>
      <c r="Q463" s="77"/>
      <c r="R463" s="77"/>
      <c r="S463" s="78"/>
      <c r="T463" s="47"/>
      <c r="U463" s="47"/>
      <c r="V463" s="47"/>
    </row>
    <row r="464" spans="13:22" ht="12">
      <c r="M464" s="47"/>
      <c r="N464" s="77"/>
      <c r="O464" s="77"/>
      <c r="P464" s="77"/>
      <c r="Q464" s="77"/>
      <c r="R464" s="77"/>
      <c r="S464" s="78"/>
      <c r="T464" s="47"/>
      <c r="U464" s="47"/>
      <c r="V464" s="47"/>
    </row>
    <row r="465" spans="13:22" ht="12">
      <c r="M465" s="47"/>
      <c r="N465" s="77"/>
      <c r="O465" s="77"/>
      <c r="P465" s="77"/>
      <c r="Q465" s="77"/>
      <c r="R465" s="77"/>
      <c r="S465" s="78"/>
      <c r="T465" s="47"/>
      <c r="U465" s="47"/>
      <c r="V465" s="47"/>
    </row>
    <row r="466" spans="13:22" ht="12">
      <c r="M466" s="47"/>
      <c r="N466" s="77"/>
      <c r="O466" s="77"/>
      <c r="P466" s="77"/>
      <c r="Q466" s="77"/>
      <c r="R466" s="77"/>
      <c r="S466" s="78"/>
      <c r="T466" s="47"/>
      <c r="U466" s="47"/>
      <c r="V466" s="47"/>
    </row>
    <row r="467" spans="13:22" ht="12">
      <c r="M467" s="47"/>
      <c r="N467" s="77"/>
      <c r="O467" s="77"/>
      <c r="P467" s="77"/>
      <c r="Q467" s="77"/>
      <c r="R467" s="77"/>
      <c r="S467" s="78"/>
      <c r="T467" s="47"/>
      <c r="U467" s="47"/>
      <c r="V467" s="47"/>
    </row>
    <row r="468" spans="13:22" ht="12">
      <c r="M468" s="47"/>
      <c r="N468" s="77"/>
      <c r="O468" s="77"/>
      <c r="P468" s="77"/>
      <c r="Q468" s="77"/>
      <c r="R468" s="77"/>
      <c r="S468" s="78"/>
      <c r="T468" s="47"/>
      <c r="U468" s="47"/>
      <c r="V468" s="47"/>
    </row>
    <row r="469" spans="13:22" ht="12">
      <c r="M469" s="47"/>
      <c r="N469" s="77"/>
      <c r="O469" s="77"/>
      <c r="P469" s="77"/>
      <c r="Q469" s="77"/>
      <c r="R469" s="77"/>
      <c r="S469" s="78"/>
      <c r="T469" s="47"/>
      <c r="U469" s="47"/>
      <c r="V469" s="47"/>
    </row>
    <row r="470" spans="13:22" ht="12">
      <c r="M470" s="47"/>
      <c r="N470" s="77"/>
      <c r="O470" s="77"/>
      <c r="P470" s="77"/>
      <c r="Q470" s="77"/>
      <c r="R470" s="77"/>
      <c r="S470" s="78"/>
      <c r="T470" s="47"/>
      <c r="U470" s="47"/>
      <c r="V470" s="47"/>
    </row>
    <row r="471" spans="13:22" ht="12">
      <c r="M471" s="47"/>
      <c r="N471" s="77"/>
      <c r="O471" s="77"/>
      <c r="P471" s="77"/>
      <c r="Q471" s="77"/>
      <c r="R471" s="77"/>
      <c r="S471" s="78"/>
      <c r="T471" s="47"/>
      <c r="U471" s="47"/>
      <c r="V471" s="47"/>
    </row>
    <row r="472" spans="13:22" ht="12">
      <c r="M472" s="47"/>
      <c r="N472" s="77"/>
      <c r="O472" s="77"/>
      <c r="P472" s="77"/>
      <c r="Q472" s="77"/>
      <c r="R472" s="77"/>
      <c r="S472" s="78"/>
      <c r="T472" s="47"/>
      <c r="U472" s="47"/>
      <c r="V472" s="47"/>
    </row>
    <row r="473" spans="13:22" ht="12">
      <c r="M473" s="47"/>
      <c r="N473" s="77"/>
      <c r="O473" s="77"/>
      <c r="P473" s="77"/>
      <c r="Q473" s="77"/>
      <c r="R473" s="77"/>
      <c r="S473" s="78"/>
      <c r="T473" s="47"/>
      <c r="U473" s="47"/>
      <c r="V473" s="47"/>
    </row>
    <row r="474" spans="13:22" ht="12">
      <c r="M474" s="47"/>
      <c r="N474" s="77"/>
      <c r="O474" s="77"/>
      <c r="P474" s="77"/>
      <c r="Q474" s="77"/>
      <c r="R474" s="77"/>
      <c r="S474" s="78"/>
      <c r="T474" s="47"/>
      <c r="U474" s="47"/>
      <c r="V474" s="47"/>
    </row>
    <row r="475" spans="13:22" ht="12">
      <c r="M475" s="47"/>
      <c r="N475" s="77"/>
      <c r="O475" s="77"/>
      <c r="P475" s="77"/>
      <c r="Q475" s="77"/>
      <c r="R475" s="77"/>
      <c r="S475" s="78"/>
      <c r="T475" s="47"/>
      <c r="U475" s="47"/>
      <c r="V475" s="47"/>
    </row>
    <row r="476" spans="13:22" ht="12">
      <c r="M476" s="47"/>
      <c r="N476" s="77"/>
      <c r="O476" s="77"/>
      <c r="P476" s="77"/>
      <c r="Q476" s="77"/>
      <c r="R476" s="77"/>
      <c r="S476" s="78"/>
      <c r="T476" s="47"/>
      <c r="U476" s="47"/>
      <c r="V476" s="47"/>
    </row>
    <row r="477" spans="13:22" ht="12">
      <c r="M477" s="47"/>
      <c r="N477" s="77"/>
      <c r="O477" s="77"/>
      <c r="P477" s="77"/>
      <c r="Q477" s="77"/>
      <c r="R477" s="77"/>
      <c r="S477" s="78"/>
      <c r="T477" s="47"/>
      <c r="U477" s="47"/>
      <c r="V477" s="47"/>
    </row>
    <row r="478" spans="13:22" ht="12">
      <c r="M478" s="47"/>
      <c r="N478" s="77"/>
      <c r="O478" s="77"/>
      <c r="P478" s="77"/>
      <c r="Q478" s="77"/>
      <c r="R478" s="77"/>
      <c r="S478" s="78"/>
      <c r="T478" s="47"/>
      <c r="U478" s="47"/>
      <c r="V478" s="47"/>
    </row>
    <row r="479" spans="13:22" ht="12">
      <c r="M479" s="47"/>
      <c r="N479" s="77"/>
      <c r="O479" s="77"/>
      <c r="P479" s="77"/>
      <c r="Q479" s="77"/>
      <c r="R479" s="77"/>
      <c r="S479" s="78"/>
      <c r="T479" s="47"/>
      <c r="U479" s="47"/>
      <c r="V479" s="47"/>
    </row>
    <row r="480" spans="13:22" ht="12">
      <c r="M480" s="47"/>
      <c r="N480" s="77"/>
      <c r="O480" s="77"/>
      <c r="P480" s="77"/>
      <c r="Q480" s="77"/>
      <c r="R480" s="77"/>
      <c r="S480" s="78"/>
      <c r="T480" s="47"/>
      <c r="U480" s="47"/>
      <c r="V480" s="47"/>
    </row>
    <row r="481" spans="13:22" ht="12">
      <c r="M481" s="47"/>
      <c r="N481" s="77"/>
      <c r="O481" s="77"/>
      <c r="P481" s="77"/>
      <c r="Q481" s="77"/>
      <c r="R481" s="77"/>
      <c r="S481" s="78"/>
      <c r="T481" s="47"/>
      <c r="U481" s="47"/>
      <c r="V481" s="47"/>
    </row>
    <row r="482" spans="13:22" ht="12">
      <c r="M482" s="47"/>
      <c r="N482" s="77"/>
      <c r="O482" s="77"/>
      <c r="P482" s="77"/>
      <c r="Q482" s="77"/>
      <c r="R482" s="77"/>
      <c r="S482" s="78"/>
      <c r="T482" s="47"/>
      <c r="U482" s="47"/>
      <c r="V482" s="47"/>
    </row>
    <row r="483" spans="13:22" ht="12">
      <c r="M483" s="47"/>
      <c r="N483" s="77"/>
      <c r="O483" s="77"/>
      <c r="P483" s="77"/>
      <c r="Q483" s="77"/>
      <c r="R483" s="77"/>
      <c r="S483" s="78"/>
      <c r="T483" s="47"/>
      <c r="U483" s="47"/>
      <c r="V483" s="47"/>
    </row>
    <row r="484" spans="13:22" ht="12">
      <c r="M484" s="47"/>
      <c r="N484" s="77"/>
      <c r="O484" s="77"/>
      <c r="P484" s="77"/>
      <c r="Q484" s="77"/>
      <c r="R484" s="77"/>
      <c r="S484" s="78"/>
      <c r="T484" s="47"/>
      <c r="U484" s="47"/>
      <c r="V484" s="47"/>
    </row>
    <row r="485" spans="13:22" ht="12">
      <c r="M485" s="47"/>
      <c r="N485" s="77"/>
      <c r="O485" s="77"/>
      <c r="P485" s="77"/>
      <c r="Q485" s="77"/>
      <c r="R485" s="77"/>
      <c r="S485" s="78"/>
      <c r="T485" s="47"/>
      <c r="U485" s="47"/>
      <c r="V485" s="47"/>
    </row>
    <row r="486" spans="13:22" ht="12">
      <c r="M486" s="47"/>
      <c r="N486" s="77"/>
      <c r="O486" s="77"/>
      <c r="P486" s="77"/>
      <c r="Q486" s="77"/>
      <c r="R486" s="77"/>
      <c r="S486" s="78"/>
      <c r="T486" s="47"/>
      <c r="U486" s="47"/>
      <c r="V486" s="47"/>
    </row>
    <row r="487" spans="13:22" ht="12">
      <c r="M487" s="47"/>
      <c r="N487" s="77"/>
      <c r="O487" s="77"/>
      <c r="P487" s="77"/>
      <c r="Q487" s="77"/>
      <c r="R487" s="77"/>
      <c r="S487" s="78"/>
      <c r="T487" s="47"/>
      <c r="U487" s="47"/>
      <c r="V487" s="47"/>
    </row>
    <row r="488" spans="13:22" ht="12">
      <c r="M488" s="47"/>
      <c r="N488" s="77"/>
      <c r="O488" s="77"/>
      <c r="P488" s="77"/>
      <c r="Q488" s="77"/>
      <c r="R488" s="77"/>
      <c r="S488" s="78"/>
      <c r="T488" s="47"/>
      <c r="U488" s="47"/>
      <c r="V488" s="47"/>
    </row>
    <row r="489" spans="13:22" ht="12">
      <c r="M489" s="47"/>
      <c r="N489" s="77"/>
      <c r="O489" s="77"/>
      <c r="P489" s="77"/>
      <c r="Q489" s="77"/>
      <c r="R489" s="77"/>
      <c r="S489" s="78"/>
      <c r="T489" s="47"/>
      <c r="U489" s="47"/>
      <c r="V489" s="47"/>
    </row>
    <row r="490" spans="13:22" ht="12">
      <c r="M490" s="47"/>
      <c r="N490" s="77"/>
      <c r="O490" s="77"/>
      <c r="P490" s="77"/>
      <c r="Q490" s="77"/>
      <c r="R490" s="77"/>
      <c r="S490" s="78"/>
      <c r="T490" s="47"/>
      <c r="U490" s="47"/>
      <c r="V490" s="47"/>
    </row>
    <row r="491" spans="13:22" ht="12">
      <c r="M491" s="47"/>
      <c r="N491" s="77"/>
      <c r="O491" s="77"/>
      <c r="P491" s="77"/>
      <c r="Q491" s="77"/>
      <c r="R491" s="77"/>
      <c r="S491" s="78"/>
      <c r="T491" s="47"/>
      <c r="U491" s="47"/>
      <c r="V491" s="47"/>
    </row>
    <row r="492" spans="13:22" ht="12">
      <c r="M492" s="47"/>
      <c r="N492" s="77"/>
      <c r="O492" s="77"/>
      <c r="P492" s="77"/>
      <c r="Q492" s="77"/>
      <c r="R492" s="77"/>
      <c r="S492" s="78"/>
      <c r="T492" s="47"/>
      <c r="U492" s="47"/>
      <c r="V492" s="47"/>
    </row>
    <row r="493" spans="13:22" ht="12">
      <c r="M493" s="47"/>
      <c r="N493" s="77"/>
      <c r="O493" s="77"/>
      <c r="P493" s="77"/>
      <c r="Q493" s="77"/>
      <c r="R493" s="77"/>
      <c r="S493" s="78"/>
      <c r="T493" s="47"/>
      <c r="U493" s="47"/>
      <c r="V493" s="47"/>
    </row>
    <row r="494" spans="13:22" ht="12">
      <c r="M494" s="47"/>
      <c r="N494" s="77"/>
      <c r="O494" s="77"/>
      <c r="P494" s="77"/>
      <c r="Q494" s="77"/>
      <c r="R494" s="77"/>
      <c r="S494" s="78"/>
      <c r="T494" s="47"/>
      <c r="U494" s="47"/>
      <c r="V494" s="47"/>
    </row>
    <row r="495" spans="13:22" ht="12">
      <c r="M495" s="47"/>
      <c r="N495" s="77"/>
      <c r="O495" s="77"/>
      <c r="P495" s="77"/>
      <c r="Q495" s="77"/>
      <c r="R495" s="77"/>
      <c r="S495" s="78"/>
      <c r="T495" s="47"/>
      <c r="U495" s="47"/>
      <c r="V495" s="47"/>
    </row>
    <row r="496" spans="13:22" ht="12">
      <c r="M496" s="47"/>
      <c r="N496" s="77"/>
      <c r="O496" s="77"/>
      <c r="P496" s="77"/>
      <c r="Q496" s="77"/>
      <c r="R496" s="77"/>
      <c r="S496" s="78"/>
      <c r="T496" s="47"/>
      <c r="U496" s="47"/>
      <c r="V496" s="47"/>
    </row>
    <row r="497" spans="13:22" ht="12">
      <c r="M497" s="47"/>
      <c r="N497" s="77"/>
      <c r="O497" s="77"/>
      <c r="P497" s="77"/>
      <c r="Q497" s="77"/>
      <c r="R497" s="77"/>
      <c r="S497" s="78"/>
      <c r="T497" s="47"/>
      <c r="U497" s="47"/>
      <c r="V497" s="47"/>
    </row>
    <row r="498" spans="13:22" ht="12">
      <c r="M498" s="47"/>
      <c r="N498" s="77"/>
      <c r="O498" s="77"/>
      <c r="P498" s="77"/>
      <c r="Q498" s="77"/>
      <c r="R498" s="77"/>
      <c r="S498" s="78"/>
      <c r="T498" s="47"/>
      <c r="U498" s="47"/>
      <c r="V498" s="47"/>
    </row>
    <row r="499" spans="13:22" ht="12">
      <c r="M499" s="47"/>
      <c r="N499" s="77"/>
      <c r="O499" s="77"/>
      <c r="P499" s="77"/>
      <c r="Q499" s="77"/>
      <c r="R499" s="77"/>
      <c r="S499" s="78"/>
      <c r="T499" s="47"/>
      <c r="U499" s="47"/>
      <c r="V499" s="47"/>
    </row>
    <row r="500" spans="13:22" ht="12">
      <c r="M500" s="47"/>
      <c r="N500" s="77"/>
      <c r="O500" s="77"/>
      <c r="P500" s="77"/>
      <c r="Q500" s="77"/>
      <c r="R500" s="77"/>
      <c r="S500" s="78"/>
      <c r="T500" s="47"/>
      <c r="U500" s="47"/>
      <c r="V500" s="47"/>
    </row>
    <row r="501" spans="13:22" ht="12">
      <c r="M501" s="47"/>
      <c r="N501" s="77"/>
      <c r="O501" s="77"/>
      <c r="P501" s="77"/>
      <c r="Q501" s="77"/>
      <c r="R501" s="77"/>
      <c r="S501" s="78"/>
      <c r="T501" s="47"/>
      <c r="U501" s="47"/>
      <c r="V501" s="47"/>
    </row>
    <row r="502" spans="13:22" ht="12">
      <c r="M502" s="47"/>
      <c r="N502" s="77"/>
      <c r="O502" s="77"/>
      <c r="P502" s="77"/>
      <c r="Q502" s="77"/>
      <c r="R502" s="77"/>
      <c r="S502" s="78"/>
      <c r="T502" s="47"/>
      <c r="U502" s="47"/>
      <c r="V502" s="47"/>
    </row>
    <row r="503" spans="13:22" ht="12">
      <c r="M503" s="47"/>
      <c r="N503" s="77"/>
      <c r="O503" s="77"/>
      <c r="P503" s="77"/>
      <c r="Q503" s="77"/>
      <c r="R503" s="77"/>
      <c r="S503" s="78"/>
      <c r="T503" s="47"/>
      <c r="U503" s="47"/>
      <c r="V503" s="47"/>
    </row>
    <row r="504" spans="13:22" ht="12">
      <c r="M504" s="47"/>
      <c r="N504" s="77"/>
      <c r="O504" s="77"/>
      <c r="P504" s="77"/>
      <c r="Q504" s="77"/>
      <c r="R504" s="77"/>
      <c r="S504" s="78"/>
      <c r="T504" s="47"/>
      <c r="U504" s="47"/>
      <c r="V504" s="47"/>
    </row>
    <row r="505" spans="13:22" ht="12">
      <c r="M505" s="47"/>
      <c r="N505" s="77"/>
      <c r="O505" s="77"/>
      <c r="P505" s="77"/>
      <c r="Q505" s="77"/>
      <c r="R505" s="77"/>
      <c r="S505" s="78"/>
      <c r="T505" s="47"/>
      <c r="U505" s="47"/>
      <c r="V505" s="47"/>
    </row>
    <row r="506" spans="13:22" ht="12">
      <c r="M506" s="47"/>
      <c r="N506" s="77"/>
      <c r="O506" s="77"/>
      <c r="P506" s="77"/>
      <c r="Q506" s="77"/>
      <c r="R506" s="77"/>
      <c r="S506" s="78"/>
      <c r="T506" s="47"/>
      <c r="U506" s="47"/>
      <c r="V506" s="47"/>
    </row>
    <row r="507" spans="13:22" ht="12">
      <c r="M507" s="47"/>
      <c r="N507" s="77"/>
      <c r="O507" s="77"/>
      <c r="P507" s="77"/>
      <c r="Q507" s="77"/>
      <c r="R507" s="77"/>
      <c r="S507" s="78"/>
      <c r="T507" s="47"/>
      <c r="U507" s="47"/>
      <c r="V507" s="47"/>
    </row>
    <row r="508" spans="13:22" ht="12">
      <c r="M508" s="47"/>
      <c r="N508" s="77"/>
      <c r="O508" s="77"/>
      <c r="P508" s="77"/>
      <c r="Q508" s="77"/>
      <c r="R508" s="77"/>
      <c r="S508" s="78"/>
      <c r="T508" s="47"/>
      <c r="U508" s="47"/>
      <c r="V508" s="47"/>
    </row>
    <row r="509" spans="13:22" ht="12">
      <c r="M509" s="47"/>
      <c r="N509" s="77"/>
      <c r="O509" s="77"/>
      <c r="P509" s="77"/>
      <c r="Q509" s="77"/>
      <c r="R509" s="77"/>
      <c r="S509" s="78"/>
      <c r="T509" s="47"/>
      <c r="U509" s="47"/>
      <c r="V509" s="47"/>
    </row>
    <row r="510" spans="13:22" ht="12">
      <c r="M510" s="47"/>
      <c r="N510" s="77"/>
      <c r="O510" s="77"/>
      <c r="P510" s="77"/>
      <c r="Q510" s="77"/>
      <c r="R510" s="77"/>
      <c r="S510" s="78"/>
      <c r="T510" s="47"/>
      <c r="U510" s="47"/>
      <c r="V510" s="47"/>
    </row>
    <row r="511" spans="13:22" ht="12">
      <c r="M511" s="47"/>
      <c r="N511" s="77"/>
      <c r="O511" s="77"/>
      <c r="P511" s="77"/>
      <c r="Q511" s="77"/>
      <c r="R511" s="77"/>
      <c r="S511" s="78"/>
      <c r="T511" s="47"/>
      <c r="U511" s="47"/>
      <c r="V511" s="47"/>
    </row>
    <row r="512" spans="13:22" ht="12">
      <c r="M512" s="47"/>
      <c r="N512" s="77"/>
      <c r="O512" s="77"/>
      <c r="P512" s="77"/>
      <c r="Q512" s="77"/>
      <c r="R512" s="77"/>
      <c r="S512" s="78"/>
      <c r="T512" s="47"/>
      <c r="U512" s="47"/>
      <c r="V512" s="47"/>
    </row>
    <row r="513" spans="13:22" ht="12">
      <c r="M513" s="47"/>
      <c r="N513" s="77"/>
      <c r="O513" s="77"/>
      <c r="P513" s="77"/>
      <c r="Q513" s="77"/>
      <c r="R513" s="77"/>
      <c r="S513" s="78"/>
      <c r="T513" s="47"/>
      <c r="U513" s="47"/>
      <c r="V513" s="47"/>
    </row>
    <row r="514" spans="13:22" ht="12">
      <c r="M514" s="47"/>
      <c r="N514" s="77"/>
      <c r="O514" s="77"/>
      <c r="P514" s="77"/>
      <c r="Q514" s="77"/>
      <c r="R514" s="77"/>
      <c r="S514" s="78"/>
      <c r="T514" s="47"/>
      <c r="U514" s="47"/>
      <c r="V514" s="47"/>
    </row>
    <row r="515" spans="13:22" ht="12">
      <c r="M515" s="47"/>
      <c r="N515" s="77"/>
      <c r="O515" s="77"/>
      <c r="P515" s="77"/>
      <c r="Q515" s="77"/>
      <c r="R515" s="77"/>
      <c r="S515" s="78"/>
      <c r="T515" s="47"/>
      <c r="U515" s="47"/>
      <c r="V515" s="47"/>
    </row>
    <row r="516" spans="13:22" ht="12">
      <c r="M516" s="47"/>
      <c r="N516" s="77"/>
      <c r="O516" s="77"/>
      <c r="P516" s="77"/>
      <c r="Q516" s="77"/>
      <c r="R516" s="77"/>
      <c r="S516" s="78"/>
      <c r="T516" s="47"/>
      <c r="U516" s="47"/>
      <c r="V516" s="47"/>
    </row>
    <row r="517" spans="13:22" ht="12">
      <c r="M517" s="47"/>
      <c r="N517" s="77"/>
      <c r="O517" s="77"/>
      <c r="P517" s="77"/>
      <c r="Q517" s="77"/>
      <c r="R517" s="77"/>
      <c r="S517" s="78"/>
      <c r="T517" s="47"/>
      <c r="U517" s="47"/>
      <c r="V517" s="47"/>
    </row>
    <row r="518" spans="13:22" ht="12">
      <c r="M518" s="47"/>
      <c r="N518" s="77"/>
      <c r="O518" s="77"/>
      <c r="P518" s="77"/>
      <c r="Q518" s="77"/>
      <c r="R518" s="77"/>
      <c r="S518" s="78"/>
      <c r="T518" s="47"/>
      <c r="U518" s="47"/>
      <c r="V518" s="47"/>
    </row>
    <row r="519" spans="13:22" ht="12">
      <c r="M519" s="47"/>
      <c r="N519" s="77"/>
      <c r="O519" s="77"/>
      <c r="P519" s="77"/>
      <c r="Q519" s="77"/>
      <c r="R519" s="77"/>
      <c r="S519" s="78"/>
      <c r="T519" s="47"/>
      <c r="U519" s="47"/>
      <c r="V519" s="47"/>
    </row>
    <row r="520" spans="13:22" ht="12">
      <c r="M520" s="47"/>
      <c r="N520" s="77"/>
      <c r="O520" s="77"/>
      <c r="P520" s="77"/>
      <c r="Q520" s="77"/>
      <c r="R520" s="77"/>
      <c r="S520" s="78"/>
      <c r="T520" s="47"/>
      <c r="U520" s="47"/>
      <c r="V520" s="47"/>
    </row>
    <row r="521" spans="13:22" ht="12">
      <c r="M521" s="47"/>
      <c r="N521" s="77"/>
      <c r="O521" s="77"/>
      <c r="P521" s="77"/>
      <c r="Q521" s="77"/>
      <c r="R521" s="77"/>
      <c r="S521" s="78"/>
      <c r="T521" s="47"/>
      <c r="U521" s="47"/>
      <c r="V521" s="47"/>
    </row>
    <row r="522" spans="13:22" ht="12">
      <c r="M522" s="47"/>
      <c r="N522" s="77"/>
      <c r="O522" s="77"/>
      <c r="P522" s="77"/>
      <c r="Q522" s="77"/>
      <c r="R522" s="77"/>
      <c r="S522" s="78"/>
      <c r="T522" s="47"/>
      <c r="U522" s="47"/>
      <c r="V522" s="47"/>
    </row>
    <row r="523" spans="13:22" ht="12">
      <c r="M523" s="47"/>
      <c r="N523" s="77"/>
      <c r="O523" s="77"/>
      <c r="P523" s="77"/>
      <c r="Q523" s="77"/>
      <c r="R523" s="77"/>
      <c r="S523" s="78"/>
      <c r="T523" s="47"/>
      <c r="U523" s="47"/>
      <c r="V523" s="47"/>
    </row>
    <row r="524" spans="13:22" ht="12">
      <c r="M524" s="47"/>
      <c r="N524" s="77"/>
      <c r="O524" s="77"/>
      <c r="P524" s="77"/>
      <c r="Q524" s="77"/>
      <c r="R524" s="77"/>
      <c r="S524" s="78"/>
      <c r="T524" s="47"/>
      <c r="U524" s="47"/>
      <c r="V524" s="47"/>
    </row>
    <row r="525" spans="13:22" ht="12">
      <c r="M525" s="47"/>
      <c r="N525" s="77"/>
      <c r="O525" s="77"/>
      <c r="P525" s="77"/>
      <c r="Q525" s="77"/>
      <c r="R525" s="77"/>
      <c r="S525" s="78"/>
      <c r="T525" s="47"/>
      <c r="U525" s="47"/>
      <c r="V525" s="47"/>
    </row>
    <row r="526" spans="13:22" ht="12">
      <c r="M526" s="47"/>
      <c r="N526" s="77"/>
      <c r="O526" s="77"/>
      <c r="P526" s="77"/>
      <c r="Q526" s="77"/>
      <c r="R526" s="77"/>
      <c r="S526" s="78"/>
      <c r="T526" s="47"/>
      <c r="U526" s="47"/>
      <c r="V526" s="47"/>
    </row>
    <row r="527" spans="13:22" ht="12">
      <c r="M527" s="47"/>
      <c r="N527" s="77"/>
      <c r="O527" s="77"/>
      <c r="P527" s="77"/>
      <c r="Q527" s="77"/>
      <c r="R527" s="77"/>
      <c r="S527" s="78"/>
      <c r="T527" s="47"/>
      <c r="U527" s="47"/>
      <c r="V527" s="47"/>
    </row>
    <row r="528" spans="13:22" ht="12">
      <c r="M528" s="47"/>
      <c r="N528" s="77"/>
      <c r="O528" s="77"/>
      <c r="P528" s="77"/>
      <c r="Q528" s="77"/>
      <c r="R528" s="77"/>
      <c r="S528" s="78"/>
      <c r="T528" s="47"/>
      <c r="U528" s="47"/>
      <c r="V528" s="47"/>
    </row>
    <row r="529" spans="13:22" ht="12">
      <c r="M529" s="47"/>
      <c r="N529" s="77"/>
      <c r="O529" s="77"/>
      <c r="P529" s="77"/>
      <c r="Q529" s="77"/>
      <c r="R529" s="77"/>
      <c r="S529" s="78"/>
      <c r="T529" s="47"/>
      <c r="U529" s="47"/>
      <c r="V529" s="47"/>
    </row>
    <row r="530" spans="13:22" ht="12">
      <c r="M530" s="47"/>
      <c r="N530" s="77"/>
      <c r="O530" s="77"/>
      <c r="P530" s="77"/>
      <c r="Q530" s="77"/>
      <c r="R530" s="77"/>
      <c r="S530" s="78"/>
      <c r="T530" s="47"/>
      <c r="U530" s="47"/>
      <c r="V530" s="47"/>
    </row>
    <row r="531" spans="13:22" ht="12">
      <c r="M531" s="47"/>
      <c r="N531" s="77"/>
      <c r="O531" s="77"/>
      <c r="P531" s="77"/>
      <c r="Q531" s="77"/>
      <c r="R531" s="77"/>
      <c r="S531" s="78"/>
      <c r="T531" s="47"/>
      <c r="U531" s="47"/>
      <c r="V531" s="47"/>
    </row>
    <row r="532" spans="13:22" ht="12">
      <c r="M532" s="47"/>
      <c r="N532" s="77"/>
      <c r="O532" s="77"/>
      <c r="P532" s="77"/>
      <c r="Q532" s="77"/>
      <c r="R532" s="77"/>
      <c r="S532" s="78"/>
      <c r="T532" s="47"/>
      <c r="U532" s="47"/>
      <c r="V532" s="47"/>
    </row>
    <row r="533" spans="13:22" ht="12">
      <c r="M533" s="47"/>
      <c r="N533" s="77"/>
      <c r="O533" s="77"/>
      <c r="P533" s="77"/>
      <c r="Q533" s="77"/>
      <c r="R533" s="77"/>
      <c r="S533" s="78"/>
      <c r="T533" s="47"/>
      <c r="U533" s="47"/>
      <c r="V533" s="47"/>
    </row>
    <row r="534" spans="13:22" ht="12">
      <c r="M534" s="47"/>
      <c r="N534" s="77"/>
      <c r="O534" s="77"/>
      <c r="P534" s="77"/>
      <c r="Q534" s="77"/>
      <c r="R534" s="77"/>
      <c r="S534" s="78"/>
      <c r="T534" s="47"/>
      <c r="U534" s="47"/>
      <c r="V534" s="47"/>
    </row>
    <row r="535" spans="13:22" ht="12">
      <c r="M535" s="47"/>
      <c r="N535" s="77"/>
      <c r="O535" s="77"/>
      <c r="P535" s="77"/>
      <c r="Q535" s="77"/>
      <c r="R535" s="77"/>
      <c r="S535" s="78"/>
      <c r="T535" s="47"/>
      <c r="U535" s="47"/>
      <c r="V535" s="47"/>
    </row>
    <row r="536" spans="13:22" ht="12">
      <c r="M536" s="47"/>
      <c r="N536" s="77"/>
      <c r="O536" s="77"/>
      <c r="P536" s="77"/>
      <c r="Q536" s="77"/>
      <c r="R536" s="77"/>
      <c r="S536" s="78"/>
      <c r="T536" s="47"/>
      <c r="U536" s="47"/>
      <c r="V536" s="47"/>
    </row>
    <row r="537" spans="13:22" ht="12">
      <c r="M537" s="47"/>
      <c r="N537" s="77"/>
      <c r="O537" s="77"/>
      <c r="P537" s="77"/>
      <c r="Q537" s="77"/>
      <c r="R537" s="77"/>
      <c r="S537" s="78"/>
      <c r="T537" s="47"/>
      <c r="U537" s="47"/>
      <c r="V537" s="47"/>
    </row>
    <row r="538" spans="13:22" ht="12">
      <c r="M538" s="47"/>
      <c r="N538" s="77"/>
      <c r="O538" s="77"/>
      <c r="P538" s="77"/>
      <c r="Q538" s="77"/>
      <c r="R538" s="77"/>
      <c r="S538" s="78"/>
      <c r="T538" s="47"/>
      <c r="U538" s="47"/>
      <c r="V538" s="47"/>
    </row>
    <row r="539" spans="13:22" ht="12">
      <c r="M539" s="47"/>
      <c r="N539" s="77"/>
      <c r="O539" s="77"/>
      <c r="P539" s="77"/>
      <c r="Q539" s="77"/>
      <c r="R539" s="77"/>
      <c r="S539" s="78"/>
      <c r="T539" s="47"/>
      <c r="U539" s="47"/>
      <c r="V539" s="47"/>
    </row>
    <row r="540" spans="13:22" ht="12">
      <c r="M540" s="47"/>
      <c r="N540" s="77"/>
      <c r="O540" s="77"/>
      <c r="P540" s="77"/>
      <c r="Q540" s="77"/>
      <c r="R540" s="77"/>
      <c r="S540" s="78"/>
      <c r="T540" s="47"/>
      <c r="U540" s="47"/>
      <c r="V540" s="47"/>
    </row>
    <row r="541" spans="13:22" ht="12">
      <c r="M541" s="47"/>
      <c r="N541" s="77"/>
      <c r="O541" s="77"/>
      <c r="P541" s="77"/>
      <c r="Q541" s="77"/>
      <c r="R541" s="77"/>
      <c r="S541" s="78"/>
      <c r="T541" s="47"/>
      <c r="U541" s="47"/>
      <c r="V541" s="47"/>
    </row>
    <row r="542" spans="13:22" ht="12">
      <c r="M542" s="47"/>
      <c r="N542" s="77"/>
      <c r="O542" s="77"/>
      <c r="P542" s="77"/>
      <c r="Q542" s="77"/>
      <c r="R542" s="77"/>
      <c r="S542" s="78"/>
      <c r="T542" s="47"/>
      <c r="U542" s="47"/>
      <c r="V542" s="47"/>
    </row>
    <row r="543" spans="13:22" ht="12">
      <c r="M543" s="47"/>
      <c r="N543" s="77"/>
      <c r="O543" s="77"/>
      <c r="P543" s="77"/>
      <c r="Q543" s="77"/>
      <c r="R543" s="77"/>
      <c r="S543" s="78"/>
      <c r="T543" s="47"/>
      <c r="U543" s="47"/>
      <c r="V543" s="47"/>
    </row>
    <row r="544" spans="13:22" ht="12">
      <c r="M544" s="47"/>
      <c r="N544" s="77"/>
      <c r="O544" s="77"/>
      <c r="P544" s="77"/>
      <c r="Q544" s="77"/>
      <c r="R544" s="77"/>
      <c r="S544" s="78"/>
      <c r="T544" s="47"/>
      <c r="U544" s="47"/>
      <c r="V544" s="47"/>
    </row>
    <row r="545" spans="13:22" ht="12">
      <c r="M545" s="47"/>
      <c r="N545" s="77"/>
      <c r="O545" s="77"/>
      <c r="P545" s="77"/>
      <c r="Q545" s="77"/>
      <c r="R545" s="77"/>
      <c r="S545" s="78"/>
      <c r="T545" s="47"/>
      <c r="U545" s="47"/>
      <c r="V545" s="47"/>
    </row>
    <row r="546" spans="13:22" ht="12">
      <c r="M546" s="47"/>
      <c r="N546" s="77"/>
      <c r="O546" s="77"/>
      <c r="P546" s="77"/>
      <c r="Q546" s="77"/>
      <c r="R546" s="77"/>
      <c r="S546" s="78"/>
      <c r="T546" s="47"/>
      <c r="U546" s="47"/>
      <c r="V546" s="47"/>
    </row>
    <row r="547" spans="13:22" ht="12">
      <c r="M547" s="47"/>
      <c r="N547" s="77"/>
      <c r="O547" s="77"/>
      <c r="P547" s="77"/>
      <c r="Q547" s="77"/>
      <c r="R547" s="77"/>
      <c r="S547" s="78"/>
      <c r="T547" s="47"/>
      <c r="U547" s="47"/>
      <c r="V547" s="47"/>
    </row>
    <row r="548" spans="13:22" ht="12">
      <c r="M548" s="47"/>
      <c r="N548" s="77"/>
      <c r="O548" s="77"/>
      <c r="P548" s="77"/>
      <c r="Q548" s="77"/>
      <c r="R548" s="77"/>
      <c r="S548" s="78"/>
      <c r="T548" s="47"/>
      <c r="U548" s="47"/>
      <c r="V548" s="47"/>
    </row>
    <row r="549" spans="13:22" ht="12">
      <c r="M549" s="47"/>
      <c r="N549" s="77"/>
      <c r="O549" s="77"/>
      <c r="P549" s="77"/>
      <c r="Q549" s="77"/>
      <c r="R549" s="77"/>
      <c r="S549" s="78"/>
      <c r="T549" s="47"/>
      <c r="U549" s="47"/>
      <c r="V549" s="47"/>
    </row>
    <row r="550" spans="13:22" ht="12">
      <c r="M550" s="47"/>
      <c r="N550" s="77"/>
      <c r="O550" s="77"/>
      <c r="P550" s="77"/>
      <c r="Q550" s="77"/>
      <c r="R550" s="77"/>
      <c r="S550" s="78"/>
      <c r="T550" s="47"/>
      <c r="U550" s="47"/>
      <c r="V550" s="47"/>
    </row>
    <row r="551" spans="13:22" ht="12">
      <c r="M551" s="47"/>
      <c r="N551" s="77"/>
      <c r="O551" s="77"/>
      <c r="P551" s="77"/>
      <c r="Q551" s="77"/>
      <c r="R551" s="77"/>
      <c r="S551" s="78"/>
      <c r="T551" s="47"/>
      <c r="U551" s="47"/>
      <c r="V551" s="47"/>
    </row>
    <row r="552" spans="13:22" ht="12">
      <c r="M552" s="47"/>
      <c r="N552" s="77"/>
      <c r="O552" s="77"/>
      <c r="P552" s="77"/>
      <c r="Q552" s="77"/>
      <c r="R552" s="77"/>
      <c r="S552" s="78"/>
      <c r="T552" s="47"/>
      <c r="U552" s="47"/>
      <c r="V552" s="47"/>
    </row>
    <row r="553" spans="13:22" ht="12">
      <c r="M553" s="47"/>
      <c r="N553" s="77"/>
      <c r="O553" s="77"/>
      <c r="P553" s="77"/>
      <c r="Q553" s="77"/>
      <c r="R553" s="77"/>
      <c r="S553" s="78"/>
      <c r="T553" s="47"/>
      <c r="U553" s="47"/>
      <c r="V553" s="47"/>
    </row>
    <row r="554" spans="13:22" ht="12">
      <c r="M554" s="47"/>
      <c r="N554" s="77"/>
      <c r="O554" s="77"/>
      <c r="P554" s="77"/>
      <c r="Q554" s="77"/>
      <c r="R554" s="77"/>
      <c r="S554" s="78"/>
      <c r="T554" s="47"/>
      <c r="U554" s="47"/>
      <c r="V554" s="47"/>
    </row>
    <row r="555" spans="13:22" ht="12">
      <c r="M555" s="47"/>
      <c r="N555" s="77"/>
      <c r="O555" s="77"/>
      <c r="P555" s="77"/>
      <c r="Q555" s="77"/>
      <c r="R555" s="77"/>
      <c r="S555" s="78"/>
      <c r="T555" s="47"/>
      <c r="U555" s="47"/>
      <c r="V555" s="47"/>
    </row>
    <row r="556" spans="13:22" ht="12">
      <c r="M556" s="47"/>
      <c r="N556" s="77"/>
      <c r="O556" s="77"/>
      <c r="P556" s="77"/>
      <c r="Q556" s="77"/>
      <c r="R556" s="77"/>
      <c r="S556" s="78"/>
      <c r="T556" s="47"/>
      <c r="U556" s="47"/>
      <c r="V556" s="47"/>
    </row>
    <row r="557" spans="13:22" ht="12">
      <c r="M557" s="47"/>
      <c r="N557" s="77"/>
      <c r="O557" s="77"/>
      <c r="P557" s="77"/>
      <c r="Q557" s="77"/>
      <c r="R557" s="77"/>
      <c r="S557" s="78"/>
      <c r="T557" s="47"/>
      <c r="U557" s="47"/>
      <c r="V557" s="47"/>
    </row>
    <row r="558" spans="13:22" ht="12">
      <c r="M558" s="47"/>
      <c r="N558" s="77"/>
      <c r="O558" s="77"/>
      <c r="P558" s="77"/>
      <c r="Q558" s="77"/>
      <c r="R558" s="77"/>
      <c r="S558" s="78"/>
      <c r="T558" s="47"/>
      <c r="U558" s="47"/>
      <c r="V558" s="47"/>
    </row>
    <row r="559" spans="13:22" ht="12">
      <c r="M559" s="47"/>
      <c r="N559" s="77"/>
      <c r="O559" s="77"/>
      <c r="P559" s="77"/>
      <c r="Q559" s="77"/>
      <c r="R559" s="77"/>
      <c r="S559" s="78"/>
      <c r="T559" s="47"/>
      <c r="U559" s="47"/>
      <c r="V559" s="47"/>
    </row>
    <row r="560" spans="13:22" ht="12">
      <c r="M560" s="47"/>
      <c r="N560" s="77"/>
      <c r="O560" s="77"/>
      <c r="P560" s="77"/>
      <c r="Q560" s="77"/>
      <c r="R560" s="77"/>
      <c r="S560" s="78"/>
      <c r="T560" s="47"/>
      <c r="U560" s="47"/>
      <c r="V560" s="47"/>
    </row>
    <row r="561" spans="13:22" ht="12">
      <c r="M561" s="47"/>
      <c r="N561" s="77"/>
      <c r="O561" s="77"/>
      <c r="P561" s="77"/>
      <c r="Q561" s="77"/>
      <c r="R561" s="77"/>
      <c r="S561" s="78"/>
      <c r="T561" s="47"/>
      <c r="U561" s="47"/>
      <c r="V561" s="47"/>
    </row>
    <row r="562" spans="13:22" ht="12">
      <c r="M562" s="47"/>
      <c r="N562" s="77"/>
      <c r="O562" s="77"/>
      <c r="P562" s="77"/>
      <c r="Q562" s="77"/>
      <c r="R562" s="77"/>
      <c r="S562" s="78"/>
      <c r="T562" s="47"/>
      <c r="U562" s="47"/>
      <c r="V562" s="47"/>
    </row>
    <row r="563" spans="13:22" ht="12">
      <c r="M563" s="47"/>
      <c r="N563" s="77"/>
      <c r="O563" s="77"/>
      <c r="P563" s="77"/>
      <c r="Q563" s="77"/>
      <c r="R563" s="77"/>
      <c r="S563" s="78"/>
      <c r="T563" s="47"/>
      <c r="U563" s="47"/>
      <c r="V563" s="47"/>
    </row>
    <row r="564" spans="13:22" ht="12">
      <c r="M564" s="47"/>
      <c r="N564" s="77"/>
      <c r="O564" s="77"/>
      <c r="P564" s="77"/>
      <c r="Q564" s="77"/>
      <c r="R564" s="77"/>
      <c r="S564" s="78"/>
      <c r="T564" s="47"/>
      <c r="U564" s="47"/>
      <c r="V564" s="47"/>
    </row>
    <row r="565" spans="13:22" ht="12">
      <c r="M565" s="47"/>
      <c r="N565" s="77"/>
      <c r="O565" s="77"/>
      <c r="P565" s="77"/>
      <c r="Q565" s="77"/>
      <c r="R565" s="77"/>
      <c r="S565" s="78"/>
      <c r="T565" s="47"/>
      <c r="U565" s="47"/>
      <c r="V565" s="47"/>
    </row>
    <row r="566" spans="13:22" ht="12">
      <c r="M566" s="47"/>
      <c r="N566" s="77"/>
      <c r="O566" s="77"/>
      <c r="P566" s="77"/>
      <c r="Q566" s="77"/>
      <c r="R566" s="77"/>
      <c r="S566" s="78"/>
      <c r="T566" s="47"/>
      <c r="U566" s="47"/>
      <c r="V566" s="47"/>
    </row>
    <row r="567" spans="13:22" ht="12">
      <c r="M567" s="47"/>
      <c r="N567" s="77"/>
      <c r="O567" s="77"/>
      <c r="P567" s="77"/>
      <c r="Q567" s="77"/>
      <c r="R567" s="77"/>
      <c r="S567" s="78"/>
      <c r="T567" s="47"/>
      <c r="U567" s="47"/>
      <c r="V567" s="47"/>
    </row>
    <row r="568" spans="13:22" ht="12">
      <c r="M568" s="47"/>
      <c r="N568" s="77"/>
      <c r="O568" s="77"/>
      <c r="P568" s="77"/>
      <c r="Q568" s="77"/>
      <c r="R568" s="77"/>
      <c r="S568" s="78"/>
      <c r="T568" s="47"/>
      <c r="U568" s="47"/>
      <c r="V568" s="47"/>
    </row>
    <row r="569" spans="13:22" ht="12">
      <c r="M569" s="47"/>
      <c r="N569" s="77"/>
      <c r="O569" s="77"/>
      <c r="P569" s="77"/>
      <c r="Q569" s="77"/>
      <c r="R569" s="77"/>
      <c r="S569" s="78"/>
      <c r="T569" s="47"/>
      <c r="U569" s="47"/>
      <c r="V569" s="47"/>
    </row>
    <row r="570" spans="13:22" ht="12">
      <c r="M570" s="47"/>
      <c r="N570" s="77"/>
      <c r="O570" s="77"/>
      <c r="P570" s="77"/>
      <c r="Q570" s="77"/>
      <c r="R570" s="77"/>
      <c r="S570" s="78"/>
      <c r="T570" s="47"/>
      <c r="U570" s="47"/>
      <c r="V570" s="47"/>
    </row>
    <row r="571" spans="13:22" ht="12">
      <c r="M571" s="47"/>
      <c r="N571" s="77"/>
      <c r="O571" s="77"/>
      <c r="P571" s="77"/>
      <c r="Q571" s="77"/>
      <c r="R571" s="77"/>
      <c r="S571" s="78"/>
      <c r="T571" s="47"/>
      <c r="U571" s="47"/>
      <c r="V571" s="47"/>
    </row>
    <row r="572" spans="13:22" ht="12">
      <c r="M572" s="47"/>
      <c r="N572" s="77"/>
      <c r="O572" s="77"/>
      <c r="P572" s="77"/>
      <c r="Q572" s="77"/>
      <c r="R572" s="77"/>
      <c r="S572" s="78"/>
      <c r="T572" s="47"/>
      <c r="U572" s="47"/>
      <c r="V572" s="47"/>
    </row>
    <row r="573" spans="13:22" ht="12">
      <c r="M573" s="47"/>
      <c r="N573" s="77"/>
      <c r="O573" s="77"/>
      <c r="P573" s="77"/>
      <c r="Q573" s="77"/>
      <c r="R573" s="77"/>
      <c r="S573" s="78"/>
      <c r="T573" s="47"/>
      <c r="U573" s="47"/>
      <c r="V573" s="47"/>
    </row>
    <row r="574" spans="13:22" ht="12">
      <c r="M574" s="47"/>
      <c r="N574" s="77"/>
      <c r="O574" s="77"/>
      <c r="P574" s="77"/>
      <c r="Q574" s="77"/>
      <c r="R574" s="77"/>
      <c r="S574" s="78"/>
      <c r="T574" s="47"/>
      <c r="U574" s="47"/>
      <c r="V574" s="47"/>
    </row>
    <row r="575" spans="13:22" ht="12">
      <c r="M575" s="47"/>
      <c r="N575" s="77"/>
      <c r="O575" s="77"/>
      <c r="P575" s="77"/>
      <c r="Q575" s="77"/>
      <c r="R575" s="77"/>
      <c r="S575" s="78"/>
      <c r="T575" s="47"/>
      <c r="U575" s="47"/>
      <c r="V575" s="47"/>
    </row>
    <row r="576" spans="13:22" ht="12">
      <c r="M576" s="47"/>
      <c r="N576" s="77"/>
      <c r="O576" s="77"/>
      <c r="P576" s="77"/>
      <c r="Q576" s="77"/>
      <c r="R576" s="77"/>
      <c r="S576" s="78"/>
      <c r="T576" s="47"/>
      <c r="U576" s="47"/>
      <c r="V576" s="47"/>
    </row>
    <row r="577" spans="13:22" ht="12">
      <c r="M577" s="47"/>
      <c r="N577" s="77"/>
      <c r="O577" s="77"/>
      <c r="P577" s="77"/>
      <c r="Q577" s="77"/>
      <c r="R577" s="77"/>
      <c r="S577" s="78"/>
      <c r="T577" s="47"/>
      <c r="U577" s="47"/>
      <c r="V577" s="47"/>
    </row>
    <row r="578" spans="13:22" ht="12">
      <c r="M578" s="47"/>
      <c r="N578" s="77"/>
      <c r="O578" s="77"/>
      <c r="P578" s="77"/>
      <c r="Q578" s="77"/>
      <c r="R578" s="77"/>
      <c r="S578" s="78"/>
      <c r="T578" s="47"/>
      <c r="U578" s="47"/>
      <c r="V578" s="47"/>
    </row>
    <row r="579" spans="13:22" ht="12">
      <c r="M579" s="47"/>
      <c r="N579" s="77"/>
      <c r="O579" s="77"/>
      <c r="P579" s="77"/>
      <c r="Q579" s="77"/>
      <c r="R579" s="77"/>
      <c r="S579" s="78"/>
      <c r="T579" s="47"/>
      <c r="U579" s="47"/>
      <c r="V579" s="47"/>
    </row>
    <row r="580" spans="13:22" ht="12">
      <c r="M580" s="47"/>
      <c r="N580" s="77"/>
      <c r="O580" s="77"/>
      <c r="P580" s="77"/>
      <c r="Q580" s="77"/>
      <c r="R580" s="77"/>
      <c r="S580" s="78"/>
      <c r="T580" s="47"/>
      <c r="U580" s="47"/>
      <c r="V580" s="47"/>
    </row>
    <row r="581" spans="13:22" ht="12">
      <c r="M581" s="47"/>
      <c r="N581" s="77"/>
      <c r="O581" s="77"/>
      <c r="P581" s="77"/>
      <c r="Q581" s="77"/>
      <c r="R581" s="77"/>
      <c r="S581" s="78"/>
      <c r="T581" s="47"/>
      <c r="U581" s="47"/>
      <c r="V581" s="47"/>
    </row>
    <row r="582" spans="13:22" ht="12">
      <c r="M582" s="47"/>
      <c r="N582" s="77"/>
      <c r="O582" s="77"/>
      <c r="P582" s="77"/>
      <c r="Q582" s="77"/>
      <c r="R582" s="77"/>
      <c r="S582" s="78"/>
      <c r="T582" s="47"/>
      <c r="U582" s="47"/>
      <c r="V582" s="47"/>
    </row>
    <row r="583" spans="13:22" ht="12">
      <c r="M583" s="47"/>
      <c r="N583" s="77"/>
      <c r="O583" s="77"/>
      <c r="P583" s="77"/>
      <c r="Q583" s="77"/>
      <c r="R583" s="77"/>
      <c r="S583" s="78"/>
      <c r="T583" s="47"/>
      <c r="U583" s="47"/>
      <c r="V583" s="47"/>
    </row>
    <row r="584" spans="13:22" ht="12">
      <c r="M584" s="47"/>
      <c r="N584" s="77"/>
      <c r="O584" s="77"/>
      <c r="P584" s="77"/>
      <c r="Q584" s="77"/>
      <c r="R584" s="77"/>
      <c r="S584" s="78"/>
      <c r="T584" s="47"/>
      <c r="U584" s="47"/>
      <c r="V584" s="47"/>
    </row>
    <row r="585" spans="13:22" ht="12">
      <c r="M585" s="47"/>
      <c r="N585" s="77"/>
      <c r="O585" s="77"/>
      <c r="P585" s="77"/>
      <c r="Q585" s="77"/>
      <c r="R585" s="77"/>
      <c r="S585" s="78"/>
      <c r="T585" s="47"/>
      <c r="U585" s="47"/>
      <c r="V585" s="47"/>
    </row>
    <row r="586" spans="13:22" ht="12">
      <c r="M586" s="47"/>
      <c r="N586" s="77"/>
      <c r="O586" s="77"/>
      <c r="P586" s="77"/>
      <c r="Q586" s="77"/>
      <c r="R586" s="77"/>
      <c r="S586" s="78"/>
      <c r="T586" s="47"/>
      <c r="U586" s="47"/>
      <c r="V586" s="47"/>
    </row>
    <row r="587" spans="13:22" ht="12">
      <c r="M587" s="47"/>
      <c r="N587" s="77"/>
      <c r="O587" s="77"/>
      <c r="P587" s="77"/>
      <c r="Q587" s="77"/>
      <c r="R587" s="77"/>
      <c r="S587" s="78"/>
      <c r="T587" s="47"/>
      <c r="U587" s="47"/>
      <c r="V587" s="47"/>
    </row>
    <row r="588" spans="13:22" ht="12">
      <c r="M588" s="47"/>
      <c r="N588" s="77"/>
      <c r="O588" s="77"/>
      <c r="P588" s="77"/>
      <c r="Q588" s="77"/>
      <c r="R588" s="77"/>
      <c r="S588" s="78"/>
      <c r="T588" s="47"/>
      <c r="U588" s="47"/>
      <c r="V588" s="47"/>
    </row>
    <row r="589" spans="13:22" ht="12">
      <c r="M589" s="47"/>
      <c r="N589" s="77"/>
      <c r="O589" s="77"/>
      <c r="P589" s="77"/>
      <c r="Q589" s="77"/>
      <c r="R589" s="77"/>
      <c r="S589" s="78"/>
      <c r="T589" s="47"/>
      <c r="U589" s="47"/>
      <c r="V589" s="47"/>
    </row>
    <row r="590" spans="13:22" ht="12">
      <c r="M590" s="47"/>
      <c r="N590" s="77"/>
      <c r="O590" s="77"/>
      <c r="P590" s="77"/>
      <c r="Q590" s="77"/>
      <c r="R590" s="77"/>
      <c r="S590" s="78"/>
      <c r="T590" s="47"/>
      <c r="U590" s="47"/>
      <c r="V590" s="47"/>
    </row>
    <row r="591" spans="13:22" ht="12">
      <c r="M591" s="47"/>
      <c r="N591" s="77"/>
      <c r="O591" s="77"/>
      <c r="P591" s="77"/>
      <c r="Q591" s="77"/>
      <c r="R591" s="77"/>
      <c r="S591" s="78"/>
      <c r="T591" s="47"/>
      <c r="U591" s="47"/>
      <c r="V591" s="47"/>
    </row>
    <row r="592" spans="13:22" ht="12">
      <c r="M592" s="47"/>
      <c r="N592" s="77"/>
      <c r="O592" s="77"/>
      <c r="P592" s="77"/>
      <c r="Q592" s="77"/>
      <c r="R592" s="77"/>
      <c r="S592" s="78"/>
      <c r="T592" s="47"/>
      <c r="U592" s="47"/>
      <c r="V592" s="47"/>
    </row>
    <row r="593" spans="13:22" ht="12">
      <c r="M593" s="47"/>
      <c r="N593" s="77"/>
      <c r="O593" s="77"/>
      <c r="P593" s="77"/>
      <c r="Q593" s="77"/>
      <c r="R593" s="77"/>
      <c r="S593" s="78"/>
      <c r="T593" s="47"/>
      <c r="U593" s="47"/>
      <c r="V593" s="47"/>
    </row>
    <row r="594" spans="13:22" ht="12">
      <c r="M594" s="47"/>
      <c r="N594" s="77"/>
      <c r="O594" s="77"/>
      <c r="P594" s="77"/>
      <c r="Q594" s="77"/>
      <c r="R594" s="77"/>
      <c r="S594" s="78"/>
      <c r="T594" s="47"/>
      <c r="U594" s="47"/>
      <c r="V594" s="47"/>
    </row>
    <row r="595" spans="13:22" ht="12">
      <c r="M595" s="47"/>
      <c r="N595" s="77"/>
      <c r="O595" s="77"/>
      <c r="P595" s="77"/>
      <c r="Q595" s="77"/>
      <c r="R595" s="77"/>
      <c r="S595" s="78"/>
      <c r="T595" s="47"/>
      <c r="U595" s="47"/>
      <c r="V595" s="47"/>
    </row>
    <row r="596" spans="13:22" ht="12">
      <c r="M596" s="47"/>
      <c r="N596" s="77"/>
      <c r="O596" s="77"/>
      <c r="P596" s="77"/>
      <c r="Q596" s="77"/>
      <c r="R596" s="77"/>
      <c r="S596" s="78"/>
      <c r="T596" s="47"/>
      <c r="U596" s="47"/>
      <c r="V596" s="47"/>
    </row>
    <row r="597" spans="13:22" ht="12">
      <c r="M597" s="47"/>
      <c r="N597" s="77"/>
      <c r="O597" s="77"/>
      <c r="P597" s="77"/>
      <c r="Q597" s="77"/>
      <c r="R597" s="77"/>
      <c r="S597" s="78"/>
      <c r="T597" s="47"/>
      <c r="U597" s="47"/>
      <c r="V597" s="47"/>
    </row>
    <row r="598" spans="13:22" ht="12">
      <c r="M598" s="47"/>
      <c r="N598" s="77"/>
      <c r="O598" s="77"/>
      <c r="P598" s="77"/>
      <c r="Q598" s="77"/>
      <c r="R598" s="77"/>
      <c r="S598" s="78"/>
      <c r="T598" s="47"/>
      <c r="U598" s="47"/>
      <c r="V598" s="47"/>
    </row>
    <row r="599" spans="13:22" ht="12">
      <c r="M599" s="47"/>
      <c r="N599" s="77"/>
      <c r="O599" s="77"/>
      <c r="P599" s="77"/>
      <c r="Q599" s="77"/>
      <c r="R599" s="77"/>
      <c r="S599" s="78"/>
      <c r="T599" s="47"/>
      <c r="U599" s="47"/>
      <c r="V599" s="47"/>
    </row>
    <row r="600" spans="13:22" ht="12">
      <c r="M600" s="47"/>
      <c r="N600" s="77"/>
      <c r="O600" s="77"/>
      <c r="P600" s="77"/>
      <c r="Q600" s="77"/>
      <c r="R600" s="77"/>
      <c r="S600" s="78"/>
      <c r="T600" s="47"/>
      <c r="U600" s="47"/>
      <c r="V600" s="47"/>
    </row>
    <row r="601" spans="13:22" ht="12">
      <c r="M601" s="47"/>
      <c r="N601" s="77"/>
      <c r="O601" s="77"/>
      <c r="P601" s="77"/>
      <c r="Q601" s="77"/>
      <c r="R601" s="77"/>
      <c r="S601" s="78"/>
      <c r="T601" s="47"/>
      <c r="U601" s="47"/>
      <c r="V601" s="47"/>
    </row>
    <row r="602" spans="13:22" ht="12">
      <c r="M602" s="47"/>
      <c r="N602" s="77"/>
      <c r="O602" s="77"/>
      <c r="P602" s="77"/>
      <c r="Q602" s="77"/>
      <c r="R602" s="77"/>
      <c r="S602" s="78"/>
      <c r="T602" s="47"/>
      <c r="U602" s="47"/>
      <c r="V602" s="47"/>
    </row>
    <row r="603" spans="13:22" ht="12">
      <c r="M603" s="47"/>
      <c r="N603" s="77"/>
      <c r="O603" s="77"/>
      <c r="P603" s="77"/>
      <c r="Q603" s="77"/>
      <c r="R603" s="77"/>
      <c r="S603" s="78"/>
      <c r="T603" s="47"/>
      <c r="U603" s="47"/>
      <c r="V603" s="47"/>
    </row>
    <row r="604" spans="13:22" ht="12">
      <c r="M604" s="47"/>
      <c r="N604" s="77"/>
      <c r="O604" s="77"/>
      <c r="P604" s="77"/>
      <c r="Q604" s="77"/>
      <c r="R604" s="77"/>
      <c r="S604" s="78"/>
      <c r="T604" s="47"/>
      <c r="U604" s="47"/>
      <c r="V604" s="47"/>
    </row>
    <row r="605" spans="13:22" ht="12">
      <c r="M605" s="47"/>
      <c r="N605" s="77"/>
      <c r="O605" s="77"/>
      <c r="P605" s="77"/>
      <c r="Q605" s="77"/>
      <c r="R605" s="77"/>
      <c r="S605" s="78"/>
      <c r="T605" s="47"/>
      <c r="U605" s="47"/>
      <c r="V605" s="47"/>
    </row>
    <row r="606" spans="13:22" ht="12">
      <c r="M606" s="47"/>
      <c r="N606" s="77"/>
      <c r="O606" s="77"/>
      <c r="P606" s="77"/>
      <c r="Q606" s="77"/>
      <c r="R606" s="77"/>
      <c r="S606" s="78"/>
      <c r="T606" s="47"/>
      <c r="U606" s="47"/>
      <c r="V606" s="47"/>
    </row>
    <row r="607" spans="13:22" ht="12">
      <c r="M607" s="47"/>
      <c r="N607" s="77"/>
      <c r="O607" s="77"/>
      <c r="P607" s="77"/>
      <c r="Q607" s="77"/>
      <c r="R607" s="77"/>
      <c r="S607" s="78"/>
      <c r="T607" s="47"/>
      <c r="U607" s="47"/>
      <c r="V607" s="47"/>
    </row>
    <row r="608" spans="13:22" ht="12">
      <c r="M608" s="47"/>
      <c r="N608" s="77"/>
      <c r="O608" s="77"/>
      <c r="P608" s="77"/>
      <c r="Q608" s="77"/>
      <c r="R608" s="77"/>
      <c r="S608" s="78"/>
      <c r="T608" s="47"/>
      <c r="U608" s="47"/>
      <c r="V608" s="47"/>
    </row>
    <row r="609" spans="13:22" ht="12">
      <c r="M609" s="47"/>
      <c r="N609" s="77"/>
      <c r="O609" s="77"/>
      <c r="P609" s="77"/>
      <c r="Q609" s="77"/>
      <c r="R609" s="77"/>
      <c r="S609" s="78"/>
      <c r="T609" s="47"/>
      <c r="U609" s="47"/>
      <c r="V609" s="47"/>
    </row>
    <row r="610" spans="13:22" ht="12">
      <c r="M610" s="47"/>
      <c r="N610" s="77"/>
      <c r="O610" s="77"/>
      <c r="P610" s="77"/>
      <c r="Q610" s="77"/>
      <c r="R610" s="77"/>
      <c r="S610" s="78"/>
      <c r="T610" s="47"/>
      <c r="U610" s="47"/>
      <c r="V610" s="47"/>
    </row>
    <row r="611" spans="13:22" ht="12">
      <c r="M611" s="47"/>
      <c r="N611" s="77"/>
      <c r="O611" s="77"/>
      <c r="P611" s="77"/>
      <c r="Q611" s="77"/>
      <c r="R611" s="77"/>
      <c r="S611" s="78"/>
      <c r="T611" s="47"/>
      <c r="U611" s="47"/>
      <c r="V611" s="47"/>
    </row>
    <row r="612" spans="13:22" ht="12">
      <c r="M612" s="47"/>
      <c r="N612" s="77"/>
      <c r="O612" s="77"/>
      <c r="P612" s="77"/>
      <c r="Q612" s="77"/>
      <c r="R612" s="77"/>
      <c r="S612" s="78"/>
      <c r="T612" s="47"/>
      <c r="U612" s="47"/>
      <c r="V612" s="47"/>
    </row>
    <row r="613" spans="13:22" ht="12">
      <c r="M613" s="47"/>
      <c r="N613" s="77"/>
      <c r="O613" s="77"/>
      <c r="P613" s="77"/>
      <c r="Q613" s="77"/>
      <c r="R613" s="77"/>
      <c r="S613" s="78"/>
      <c r="T613" s="47"/>
      <c r="U613" s="47"/>
      <c r="V613" s="47"/>
    </row>
    <row r="614" spans="13:22" ht="12">
      <c r="M614" s="47"/>
      <c r="N614" s="77"/>
      <c r="O614" s="77"/>
      <c r="P614" s="77"/>
      <c r="Q614" s="77"/>
      <c r="R614" s="77"/>
      <c r="S614" s="78"/>
      <c r="T614" s="47"/>
      <c r="U614" s="47"/>
      <c r="V614" s="47"/>
    </row>
    <row r="615" spans="13:22" ht="12">
      <c r="M615" s="47"/>
      <c r="N615" s="77"/>
      <c r="O615" s="77"/>
      <c r="P615" s="77"/>
      <c r="Q615" s="77"/>
      <c r="R615" s="77"/>
      <c r="S615" s="78"/>
      <c r="T615" s="47"/>
      <c r="U615" s="47"/>
      <c r="V615" s="47"/>
    </row>
    <row r="616" spans="13:22" ht="12">
      <c r="M616" s="47"/>
      <c r="N616" s="77"/>
      <c r="O616" s="77"/>
      <c r="P616" s="77"/>
      <c r="Q616" s="77"/>
      <c r="R616" s="77"/>
      <c r="S616" s="78"/>
      <c r="T616" s="47"/>
      <c r="U616" s="47"/>
      <c r="V616" s="47"/>
    </row>
    <row r="617" spans="13:22" ht="12">
      <c r="M617" s="47"/>
      <c r="N617" s="77"/>
      <c r="O617" s="77"/>
      <c r="P617" s="77"/>
      <c r="Q617" s="77"/>
      <c r="R617" s="77"/>
      <c r="S617" s="78"/>
      <c r="T617" s="47"/>
      <c r="U617" s="47"/>
      <c r="V617" s="47"/>
    </row>
    <row r="618" spans="13:22" ht="12">
      <c r="M618" s="47"/>
      <c r="N618" s="77"/>
      <c r="O618" s="77"/>
      <c r="P618" s="77"/>
      <c r="Q618" s="77"/>
      <c r="R618" s="77"/>
      <c r="S618" s="78"/>
      <c r="T618" s="47"/>
      <c r="U618" s="47"/>
      <c r="V618" s="47"/>
    </row>
    <row r="619" spans="13:22" ht="12">
      <c r="M619" s="47"/>
      <c r="N619" s="77"/>
      <c r="O619" s="77"/>
      <c r="P619" s="77"/>
      <c r="Q619" s="77"/>
      <c r="R619" s="77"/>
      <c r="S619" s="78"/>
      <c r="T619" s="47"/>
      <c r="U619" s="47"/>
      <c r="V619" s="47"/>
    </row>
    <row r="620" spans="13:22" ht="12">
      <c r="M620" s="47"/>
      <c r="N620" s="77"/>
      <c r="O620" s="77"/>
      <c r="P620" s="77"/>
      <c r="Q620" s="77"/>
      <c r="R620" s="77"/>
      <c r="S620" s="78"/>
      <c r="T620" s="47"/>
      <c r="U620" s="47"/>
      <c r="V620" s="47"/>
    </row>
    <row r="621" spans="13:22" ht="12">
      <c r="M621" s="47"/>
      <c r="N621" s="77"/>
      <c r="O621" s="77"/>
      <c r="P621" s="77"/>
      <c r="Q621" s="77"/>
      <c r="R621" s="77"/>
      <c r="S621" s="78"/>
      <c r="T621" s="47"/>
      <c r="U621" s="47"/>
      <c r="V621" s="47"/>
    </row>
    <row r="622" spans="13:22" ht="12">
      <c r="M622" s="47"/>
      <c r="N622" s="77"/>
      <c r="O622" s="77"/>
      <c r="P622" s="77"/>
      <c r="Q622" s="77"/>
      <c r="R622" s="77"/>
      <c r="S622" s="78"/>
      <c r="T622" s="47"/>
      <c r="U622" s="47"/>
      <c r="V622" s="47"/>
    </row>
    <row r="623" spans="13:22" ht="12">
      <c r="M623" s="47"/>
      <c r="N623" s="77"/>
      <c r="O623" s="77"/>
      <c r="P623" s="77"/>
      <c r="Q623" s="77"/>
      <c r="R623" s="77"/>
      <c r="S623" s="78"/>
      <c r="T623" s="47"/>
      <c r="U623" s="47"/>
      <c r="V623" s="47"/>
    </row>
    <row r="624" spans="13:22" ht="12">
      <c r="M624" s="47"/>
      <c r="N624" s="77"/>
      <c r="O624" s="77"/>
      <c r="P624" s="77"/>
      <c r="Q624" s="77"/>
      <c r="R624" s="77"/>
      <c r="S624" s="78"/>
      <c r="T624" s="47"/>
      <c r="U624" s="47"/>
      <c r="V624" s="47"/>
    </row>
    <row r="625" spans="13:22" ht="12">
      <c r="M625" s="47"/>
      <c r="N625" s="77"/>
      <c r="O625" s="77"/>
      <c r="P625" s="77"/>
      <c r="Q625" s="77"/>
      <c r="R625" s="77"/>
      <c r="S625" s="78"/>
      <c r="T625" s="47"/>
      <c r="U625" s="47"/>
      <c r="V625" s="47"/>
    </row>
    <row r="626" spans="13:22" ht="12">
      <c r="M626" s="47"/>
      <c r="N626" s="77"/>
      <c r="O626" s="77"/>
      <c r="P626" s="77"/>
      <c r="Q626" s="77"/>
      <c r="R626" s="77"/>
      <c r="S626" s="78"/>
      <c r="T626" s="47"/>
      <c r="U626" s="47"/>
      <c r="V626" s="47"/>
    </row>
    <row r="627" spans="13:22" ht="12">
      <c r="M627" s="47"/>
      <c r="N627" s="77"/>
      <c r="O627" s="77"/>
      <c r="P627" s="77"/>
      <c r="Q627" s="77"/>
      <c r="R627" s="77"/>
      <c r="S627" s="78"/>
      <c r="T627" s="47"/>
      <c r="U627" s="47"/>
      <c r="V627" s="47"/>
    </row>
    <row r="628" spans="13:22" ht="12">
      <c r="M628" s="47"/>
      <c r="N628" s="77"/>
      <c r="O628" s="77"/>
      <c r="P628" s="77"/>
      <c r="Q628" s="77"/>
      <c r="R628" s="77"/>
      <c r="S628" s="78"/>
      <c r="T628" s="47"/>
      <c r="U628" s="47"/>
      <c r="V628" s="47"/>
    </row>
    <row r="629" spans="13:22" ht="12">
      <c r="M629" s="47"/>
      <c r="N629" s="77"/>
      <c r="O629" s="77"/>
      <c r="P629" s="77"/>
      <c r="Q629" s="77"/>
      <c r="R629" s="77"/>
      <c r="S629" s="78"/>
      <c r="T629" s="47"/>
      <c r="U629" s="47"/>
      <c r="V629" s="47"/>
    </row>
    <row r="630" spans="13:22" ht="12">
      <c r="M630" s="47"/>
      <c r="N630" s="77"/>
      <c r="O630" s="77"/>
      <c r="P630" s="77"/>
      <c r="Q630" s="77"/>
      <c r="R630" s="77"/>
      <c r="S630" s="78"/>
      <c r="T630" s="47"/>
      <c r="U630" s="47"/>
      <c r="V630" s="47"/>
    </row>
    <row r="631" spans="13:22" ht="12">
      <c r="M631" s="47"/>
      <c r="N631" s="77"/>
      <c r="O631" s="77"/>
      <c r="P631" s="77"/>
      <c r="Q631" s="77"/>
      <c r="R631" s="77"/>
      <c r="S631" s="78"/>
      <c r="T631" s="47"/>
      <c r="U631" s="47"/>
      <c r="V631" s="47"/>
    </row>
    <row r="632" spans="13:22" ht="12">
      <c r="M632" s="47"/>
      <c r="N632" s="77"/>
      <c r="O632" s="77"/>
      <c r="P632" s="77"/>
      <c r="Q632" s="77"/>
      <c r="R632" s="77"/>
      <c r="S632" s="78"/>
      <c r="T632" s="47"/>
      <c r="U632" s="47"/>
      <c r="V632" s="47"/>
    </row>
    <row r="633" spans="13:22" ht="12">
      <c r="M633" s="47"/>
      <c r="N633" s="77"/>
      <c r="O633" s="77"/>
      <c r="P633" s="77"/>
      <c r="Q633" s="77"/>
      <c r="R633" s="77"/>
      <c r="S633" s="78"/>
      <c r="T633" s="47"/>
      <c r="U633" s="47"/>
      <c r="V633" s="47"/>
    </row>
    <row r="634" spans="13:22" ht="12">
      <c r="M634" s="47"/>
      <c r="N634" s="77"/>
      <c r="O634" s="77"/>
      <c r="P634" s="77"/>
      <c r="Q634" s="77"/>
      <c r="R634" s="77"/>
      <c r="S634" s="78"/>
      <c r="T634" s="47"/>
      <c r="U634" s="47"/>
      <c r="V634" s="47"/>
    </row>
    <row r="635" spans="13:22" ht="12">
      <c r="M635" s="47"/>
      <c r="N635" s="77"/>
      <c r="O635" s="77"/>
      <c r="P635" s="77"/>
      <c r="Q635" s="77"/>
      <c r="R635" s="77"/>
      <c r="S635" s="78"/>
      <c r="T635" s="47"/>
      <c r="U635" s="47"/>
      <c r="V635" s="47"/>
    </row>
    <row r="636" spans="13:22" ht="12">
      <c r="M636" s="47"/>
      <c r="N636" s="77"/>
      <c r="O636" s="77"/>
      <c r="P636" s="77"/>
      <c r="Q636" s="77"/>
      <c r="R636" s="77"/>
      <c r="S636" s="78"/>
      <c r="T636" s="47"/>
      <c r="U636" s="47"/>
      <c r="V636" s="47"/>
    </row>
    <row r="637" spans="13:22" ht="12">
      <c r="M637" s="47"/>
      <c r="N637" s="77"/>
      <c r="O637" s="77"/>
      <c r="P637" s="77"/>
      <c r="Q637" s="77"/>
      <c r="R637" s="77"/>
      <c r="S637" s="78"/>
      <c r="T637" s="47"/>
      <c r="U637" s="47"/>
      <c r="V637" s="47"/>
    </row>
    <row r="638" spans="13:22" ht="12">
      <c r="M638" s="47"/>
      <c r="N638" s="77"/>
      <c r="O638" s="77"/>
      <c r="P638" s="77"/>
      <c r="Q638" s="77"/>
      <c r="R638" s="77"/>
      <c r="S638" s="78"/>
      <c r="T638" s="47"/>
      <c r="U638" s="47"/>
      <c r="V638" s="47"/>
    </row>
    <row r="639" spans="13:22" ht="12">
      <c r="M639" s="47"/>
      <c r="N639" s="77"/>
      <c r="O639" s="77"/>
      <c r="P639" s="77"/>
      <c r="Q639" s="77"/>
      <c r="R639" s="77"/>
      <c r="S639" s="78"/>
      <c r="T639" s="47"/>
      <c r="U639" s="47"/>
      <c r="V639" s="47"/>
    </row>
    <row r="640" spans="13:22" ht="12">
      <c r="M640" s="47"/>
      <c r="N640" s="77"/>
      <c r="O640" s="77"/>
      <c r="P640" s="77"/>
      <c r="Q640" s="77"/>
      <c r="R640" s="77"/>
      <c r="S640" s="78"/>
      <c r="T640" s="47"/>
      <c r="U640" s="47"/>
      <c r="V640" s="47"/>
    </row>
    <row r="641" spans="13:22" ht="12">
      <c r="M641" s="47"/>
      <c r="N641" s="77"/>
      <c r="O641" s="77"/>
      <c r="P641" s="77"/>
      <c r="Q641" s="77"/>
      <c r="R641" s="77"/>
      <c r="S641" s="78"/>
      <c r="T641" s="47"/>
      <c r="U641" s="47"/>
      <c r="V641" s="47"/>
    </row>
    <row r="642" spans="13:22" ht="12">
      <c r="M642" s="47"/>
      <c r="N642" s="77"/>
      <c r="O642" s="77"/>
      <c r="P642" s="77"/>
      <c r="Q642" s="77"/>
      <c r="R642" s="77"/>
      <c r="S642" s="78"/>
      <c r="T642" s="47"/>
      <c r="U642" s="47"/>
      <c r="V642" s="47"/>
    </row>
    <row r="643" spans="13:22" ht="12">
      <c r="M643" s="47"/>
      <c r="N643" s="77"/>
      <c r="O643" s="77"/>
      <c r="P643" s="77"/>
      <c r="Q643" s="77"/>
      <c r="R643" s="77"/>
      <c r="S643" s="78"/>
      <c r="T643" s="47"/>
      <c r="U643" s="47"/>
      <c r="V643" s="47"/>
    </row>
    <row r="644" spans="13:22" ht="12">
      <c r="M644" s="47"/>
      <c r="N644" s="77"/>
      <c r="O644" s="77"/>
      <c r="P644" s="77"/>
      <c r="Q644" s="77"/>
      <c r="R644" s="77"/>
      <c r="S644" s="78"/>
      <c r="T644" s="47"/>
      <c r="U644" s="47"/>
      <c r="V644" s="47"/>
    </row>
    <row r="645" spans="13:22" ht="12">
      <c r="M645" s="47"/>
      <c r="N645" s="77"/>
      <c r="O645" s="77"/>
      <c r="P645" s="77"/>
      <c r="Q645" s="77"/>
      <c r="R645" s="77"/>
      <c r="S645" s="78"/>
      <c r="T645" s="47"/>
      <c r="U645" s="47"/>
      <c r="V645" s="47"/>
    </row>
    <row r="646" spans="13:22" ht="12">
      <c r="M646" s="47"/>
      <c r="N646" s="77"/>
      <c r="O646" s="77"/>
      <c r="P646" s="77"/>
      <c r="Q646" s="77"/>
      <c r="R646" s="77"/>
      <c r="S646" s="78"/>
      <c r="T646" s="47"/>
      <c r="U646" s="47"/>
      <c r="V646" s="47"/>
    </row>
    <row r="647" spans="13:22" ht="12">
      <c r="M647" s="47"/>
      <c r="N647" s="77"/>
      <c r="O647" s="77"/>
      <c r="P647" s="77"/>
      <c r="Q647" s="77"/>
      <c r="R647" s="77"/>
      <c r="S647" s="78"/>
      <c r="T647" s="47"/>
      <c r="U647" s="47"/>
      <c r="V647" s="47"/>
    </row>
    <row r="648" spans="13:22" ht="12">
      <c r="M648" s="47"/>
      <c r="N648" s="77"/>
      <c r="O648" s="77"/>
      <c r="P648" s="77"/>
      <c r="Q648" s="77"/>
      <c r="R648" s="77"/>
      <c r="S648" s="78"/>
      <c r="T648" s="47"/>
      <c r="U648" s="47"/>
      <c r="V648" s="47"/>
    </row>
    <row r="649" spans="13:22" ht="12">
      <c r="M649" s="47"/>
      <c r="N649" s="77"/>
      <c r="O649" s="77"/>
      <c r="P649" s="77"/>
      <c r="Q649" s="77"/>
      <c r="R649" s="77"/>
      <c r="S649" s="78"/>
      <c r="T649" s="47"/>
      <c r="U649" s="47"/>
      <c r="V649" s="47"/>
    </row>
    <row r="650" spans="13:22" ht="12">
      <c r="M650" s="47"/>
      <c r="N650" s="77"/>
      <c r="O650" s="77"/>
      <c r="P650" s="77"/>
      <c r="Q650" s="77"/>
      <c r="R650" s="77"/>
      <c r="S650" s="78"/>
      <c r="T650" s="47"/>
      <c r="U650" s="47"/>
      <c r="V650" s="47"/>
    </row>
    <row r="651" spans="13:22" ht="12">
      <c r="M651" s="47"/>
      <c r="N651" s="77"/>
      <c r="O651" s="77"/>
      <c r="P651" s="77"/>
      <c r="Q651" s="77"/>
      <c r="R651" s="77"/>
      <c r="S651" s="78"/>
      <c r="T651" s="47"/>
      <c r="U651" s="47"/>
      <c r="V651" s="47"/>
    </row>
    <row r="652" spans="13:22" ht="12">
      <c r="M652" s="47"/>
      <c r="N652" s="77"/>
      <c r="O652" s="77"/>
      <c r="P652" s="77"/>
      <c r="Q652" s="77"/>
      <c r="R652" s="77"/>
      <c r="S652" s="78"/>
      <c r="T652" s="47"/>
      <c r="U652" s="47"/>
      <c r="V652" s="47"/>
    </row>
    <row r="653" spans="13:22" ht="12">
      <c r="M653" s="47"/>
      <c r="N653" s="77"/>
      <c r="O653" s="77"/>
      <c r="P653" s="77"/>
      <c r="Q653" s="77"/>
      <c r="R653" s="77"/>
      <c r="S653" s="78"/>
      <c r="T653" s="47"/>
      <c r="U653" s="47"/>
      <c r="V653" s="47"/>
    </row>
    <row r="654" spans="13:22" ht="12">
      <c r="M654" s="47"/>
      <c r="N654" s="77"/>
      <c r="O654" s="77"/>
      <c r="P654" s="77"/>
      <c r="Q654" s="77"/>
      <c r="R654" s="77"/>
      <c r="S654" s="78"/>
      <c r="T654" s="47"/>
      <c r="U654" s="47"/>
      <c r="V654" s="47"/>
    </row>
    <row r="655" spans="13:22" ht="12">
      <c r="M655" s="47"/>
      <c r="N655" s="77"/>
      <c r="O655" s="77"/>
      <c r="P655" s="77"/>
      <c r="Q655" s="77"/>
      <c r="R655" s="77"/>
      <c r="S655" s="78"/>
      <c r="T655" s="47"/>
      <c r="U655" s="47"/>
      <c r="V655" s="47"/>
    </row>
    <row r="656" spans="13:22" ht="12">
      <c r="M656" s="47"/>
      <c r="N656" s="77"/>
      <c r="O656" s="77"/>
      <c r="P656" s="77"/>
      <c r="Q656" s="77"/>
      <c r="R656" s="77"/>
      <c r="S656" s="78"/>
      <c r="T656" s="47"/>
      <c r="U656" s="47"/>
      <c r="V656" s="47"/>
    </row>
    <row r="657" spans="13:22" ht="12">
      <c r="M657" s="47"/>
      <c r="N657" s="77"/>
      <c r="O657" s="77"/>
      <c r="P657" s="77"/>
      <c r="Q657" s="77"/>
      <c r="R657" s="77"/>
      <c r="S657" s="78"/>
      <c r="T657" s="47"/>
      <c r="U657" s="47"/>
      <c r="V657" s="47"/>
    </row>
    <row r="658" spans="13:22" ht="12">
      <c r="M658" s="47"/>
      <c r="N658" s="77"/>
      <c r="O658" s="77"/>
      <c r="P658" s="77"/>
      <c r="Q658" s="77"/>
      <c r="R658" s="77"/>
      <c r="S658" s="78"/>
      <c r="T658" s="47"/>
      <c r="U658" s="47"/>
      <c r="V658" s="47"/>
    </row>
    <row r="659" spans="13:22" ht="12">
      <c r="M659" s="47"/>
      <c r="N659" s="77"/>
      <c r="O659" s="77"/>
      <c r="P659" s="77"/>
      <c r="Q659" s="77"/>
      <c r="R659" s="77"/>
      <c r="S659" s="78"/>
      <c r="T659" s="47"/>
      <c r="U659" s="47"/>
      <c r="V659" s="47"/>
    </row>
    <row r="660" spans="13:22" ht="12">
      <c r="M660" s="47"/>
      <c r="N660" s="77"/>
      <c r="O660" s="77"/>
      <c r="P660" s="77"/>
      <c r="Q660" s="77"/>
      <c r="R660" s="77"/>
      <c r="S660" s="78"/>
      <c r="T660" s="47"/>
      <c r="U660" s="47"/>
      <c r="V660" s="47"/>
    </row>
    <row r="661" spans="13:22" ht="12">
      <c r="M661" s="47"/>
      <c r="N661" s="77"/>
      <c r="O661" s="77"/>
      <c r="P661" s="77"/>
      <c r="Q661" s="77"/>
      <c r="R661" s="77"/>
      <c r="S661" s="78"/>
      <c r="T661" s="47"/>
      <c r="U661" s="47"/>
      <c r="V661" s="47"/>
    </row>
    <row r="662" spans="13:22" ht="12">
      <c r="M662" s="47"/>
      <c r="N662" s="77"/>
      <c r="O662" s="77"/>
      <c r="P662" s="77"/>
      <c r="Q662" s="77"/>
      <c r="R662" s="77"/>
      <c r="S662" s="78"/>
      <c r="T662" s="47"/>
      <c r="U662" s="47"/>
      <c r="V662" s="47"/>
    </row>
    <row r="663" spans="13:22" ht="12">
      <c r="M663" s="47"/>
      <c r="N663" s="77"/>
      <c r="O663" s="77"/>
      <c r="P663" s="77"/>
      <c r="Q663" s="77"/>
      <c r="R663" s="77"/>
      <c r="S663" s="78"/>
      <c r="T663" s="47"/>
      <c r="U663" s="47"/>
      <c r="V663" s="47"/>
    </row>
    <row r="664" spans="13:22" ht="12">
      <c r="M664" s="47"/>
      <c r="N664" s="77"/>
      <c r="O664" s="77"/>
      <c r="P664" s="77"/>
      <c r="Q664" s="77"/>
      <c r="R664" s="77"/>
      <c r="S664" s="78"/>
      <c r="T664" s="47"/>
      <c r="U664" s="47"/>
      <c r="V664" s="47"/>
    </row>
    <row r="665" spans="13:22" ht="12">
      <c r="M665" s="47"/>
      <c r="N665" s="77"/>
      <c r="O665" s="77"/>
      <c r="P665" s="77"/>
      <c r="Q665" s="77"/>
      <c r="R665" s="77"/>
      <c r="S665" s="78"/>
      <c r="T665" s="47"/>
      <c r="U665" s="47"/>
      <c r="V665" s="47"/>
    </row>
    <row r="666" spans="13:22" ht="12">
      <c r="M666" s="47"/>
      <c r="N666" s="77"/>
      <c r="O666" s="77"/>
      <c r="P666" s="77"/>
      <c r="Q666" s="77"/>
      <c r="R666" s="77"/>
      <c r="S666" s="78"/>
      <c r="T666" s="47"/>
      <c r="U666" s="47"/>
      <c r="V666" s="47"/>
    </row>
    <row r="667" spans="13:22" ht="12">
      <c r="M667" s="47"/>
      <c r="N667" s="77"/>
      <c r="O667" s="77"/>
      <c r="P667" s="77"/>
      <c r="Q667" s="77"/>
      <c r="R667" s="77"/>
      <c r="S667" s="78"/>
      <c r="T667" s="47"/>
      <c r="U667" s="47"/>
      <c r="V667" s="47"/>
    </row>
    <row r="668" spans="13:22" ht="12">
      <c r="M668" s="47"/>
      <c r="N668" s="77"/>
      <c r="O668" s="77"/>
      <c r="P668" s="77"/>
      <c r="Q668" s="77"/>
      <c r="R668" s="77"/>
      <c r="S668" s="78"/>
      <c r="T668" s="47"/>
      <c r="U668" s="47"/>
      <c r="V668" s="47"/>
    </row>
    <row r="669" spans="13:22" ht="12">
      <c r="M669" s="47"/>
      <c r="N669" s="77"/>
      <c r="O669" s="77"/>
      <c r="P669" s="77"/>
      <c r="Q669" s="77"/>
      <c r="R669" s="77"/>
      <c r="S669" s="78"/>
      <c r="T669" s="47"/>
      <c r="U669" s="47"/>
      <c r="V669" s="47"/>
    </row>
    <row r="670" spans="13:22" ht="12">
      <c r="M670" s="47"/>
      <c r="N670" s="77"/>
      <c r="O670" s="77"/>
      <c r="P670" s="77"/>
      <c r="Q670" s="77"/>
      <c r="R670" s="77"/>
      <c r="S670" s="78"/>
      <c r="T670" s="47"/>
      <c r="U670" s="47"/>
      <c r="V670" s="47"/>
    </row>
    <row r="671" spans="13:22" ht="12">
      <c r="M671" s="47"/>
      <c r="N671" s="77"/>
      <c r="O671" s="77"/>
      <c r="P671" s="77"/>
      <c r="Q671" s="77"/>
      <c r="R671" s="77"/>
      <c r="S671" s="78"/>
      <c r="T671" s="47"/>
      <c r="U671" s="47"/>
      <c r="V671" s="47"/>
    </row>
    <row r="672" spans="13:22" ht="12">
      <c r="M672" s="47"/>
      <c r="N672" s="77"/>
      <c r="O672" s="77"/>
      <c r="P672" s="77"/>
      <c r="Q672" s="77"/>
      <c r="R672" s="77"/>
      <c r="S672" s="78"/>
      <c r="T672" s="47"/>
      <c r="U672" s="47"/>
      <c r="V672" s="47"/>
    </row>
    <row r="673" spans="13:22" ht="12">
      <c r="M673" s="47"/>
      <c r="N673" s="77"/>
      <c r="O673" s="77"/>
      <c r="P673" s="77"/>
      <c r="Q673" s="77"/>
      <c r="R673" s="77"/>
      <c r="S673" s="78"/>
      <c r="T673" s="47"/>
      <c r="U673" s="47"/>
      <c r="V673" s="47"/>
    </row>
    <row r="674" spans="13:22" ht="12">
      <c r="M674" s="47"/>
      <c r="N674" s="77"/>
      <c r="O674" s="77"/>
      <c r="P674" s="77"/>
      <c r="Q674" s="77"/>
      <c r="R674" s="77"/>
      <c r="S674" s="78"/>
      <c r="T674" s="47"/>
      <c r="U674" s="47"/>
      <c r="V674" s="47"/>
    </row>
    <row r="675" spans="13:22" ht="12">
      <c r="M675" s="47"/>
      <c r="N675" s="77"/>
      <c r="O675" s="77"/>
      <c r="P675" s="77"/>
      <c r="Q675" s="77"/>
      <c r="R675" s="77"/>
      <c r="S675" s="78"/>
      <c r="T675" s="47"/>
      <c r="U675" s="47"/>
      <c r="V675" s="47"/>
    </row>
    <row r="676" spans="13:22" ht="12">
      <c r="M676" s="47"/>
      <c r="N676" s="77"/>
      <c r="O676" s="77"/>
      <c r="P676" s="77"/>
      <c r="Q676" s="77"/>
      <c r="R676" s="77"/>
      <c r="S676" s="78"/>
      <c r="T676" s="47"/>
      <c r="U676" s="47"/>
      <c r="V676" s="47"/>
    </row>
    <row r="677" spans="13:22" ht="12">
      <c r="M677" s="47"/>
      <c r="N677" s="77"/>
      <c r="O677" s="77"/>
      <c r="P677" s="77"/>
      <c r="Q677" s="77"/>
      <c r="R677" s="77"/>
      <c r="S677" s="78"/>
      <c r="T677" s="47"/>
      <c r="U677" s="47"/>
      <c r="V677" s="47"/>
    </row>
    <row r="678" spans="13:22" ht="12">
      <c r="M678" s="47"/>
      <c r="N678" s="77"/>
      <c r="O678" s="77"/>
      <c r="P678" s="77"/>
      <c r="Q678" s="77"/>
      <c r="R678" s="77"/>
      <c r="S678" s="78"/>
      <c r="T678" s="47"/>
      <c r="U678" s="47"/>
      <c r="V678" s="47"/>
    </row>
    <row r="679" spans="13:22" ht="12">
      <c r="M679" s="47"/>
      <c r="N679" s="77"/>
      <c r="O679" s="77"/>
      <c r="P679" s="77"/>
      <c r="Q679" s="77"/>
      <c r="R679" s="77"/>
      <c r="S679" s="78"/>
      <c r="T679" s="47"/>
      <c r="U679" s="47"/>
      <c r="V679" s="47"/>
    </row>
    <row r="680" spans="13:22" ht="12">
      <c r="M680" s="47"/>
      <c r="N680" s="77"/>
      <c r="O680" s="77"/>
      <c r="P680" s="77"/>
      <c r="Q680" s="77"/>
      <c r="R680" s="77"/>
      <c r="S680" s="78"/>
      <c r="T680" s="47"/>
      <c r="U680" s="47"/>
      <c r="V680" s="47"/>
    </row>
    <row r="681" spans="13:22" ht="12">
      <c r="M681" s="47"/>
      <c r="N681" s="77"/>
      <c r="O681" s="77"/>
      <c r="P681" s="77"/>
      <c r="Q681" s="77"/>
      <c r="R681" s="77"/>
      <c r="S681" s="78"/>
      <c r="T681" s="47"/>
      <c r="U681" s="47"/>
      <c r="V681" s="47"/>
    </row>
    <row r="682" spans="13:22" ht="12">
      <c r="M682" s="47"/>
      <c r="N682" s="77"/>
      <c r="O682" s="77"/>
      <c r="P682" s="77"/>
      <c r="Q682" s="77"/>
      <c r="R682" s="77"/>
      <c r="S682" s="78"/>
      <c r="T682" s="47"/>
      <c r="U682" s="47"/>
      <c r="V682" s="47"/>
    </row>
    <row r="683" spans="13:22" ht="12">
      <c r="M683" s="47"/>
      <c r="N683" s="77"/>
      <c r="O683" s="77"/>
      <c r="P683" s="77"/>
      <c r="Q683" s="77"/>
      <c r="R683" s="77"/>
      <c r="S683" s="78"/>
      <c r="T683" s="47"/>
      <c r="U683" s="47"/>
      <c r="V683" s="47"/>
    </row>
    <row r="684" spans="13:22" ht="12">
      <c r="M684" s="47"/>
      <c r="N684" s="77"/>
      <c r="O684" s="77"/>
      <c r="P684" s="77"/>
      <c r="Q684" s="77"/>
      <c r="R684" s="77"/>
      <c r="S684" s="78"/>
      <c r="T684" s="47"/>
      <c r="U684" s="47"/>
      <c r="V684" s="47"/>
    </row>
    <row r="685" spans="13:22" ht="12">
      <c r="M685" s="47"/>
      <c r="N685" s="77"/>
      <c r="O685" s="77"/>
      <c r="P685" s="77"/>
      <c r="Q685" s="77"/>
      <c r="R685" s="77"/>
      <c r="S685" s="78"/>
      <c r="T685" s="47"/>
      <c r="U685" s="47"/>
      <c r="V685" s="47"/>
    </row>
    <row r="686" spans="13:22" ht="12">
      <c r="M686" s="47"/>
      <c r="N686" s="77"/>
      <c r="O686" s="77"/>
      <c r="P686" s="77"/>
      <c r="Q686" s="77"/>
      <c r="R686" s="77"/>
      <c r="S686" s="78"/>
      <c r="T686" s="47"/>
      <c r="U686" s="47"/>
      <c r="V686" s="47"/>
    </row>
    <row r="687" spans="13:22" ht="12">
      <c r="M687" s="47"/>
      <c r="N687" s="77"/>
      <c r="O687" s="77"/>
      <c r="P687" s="77"/>
      <c r="Q687" s="77"/>
      <c r="R687" s="77"/>
      <c r="S687" s="78"/>
      <c r="T687" s="47"/>
      <c r="U687" s="47"/>
      <c r="V687" s="47"/>
    </row>
    <row r="688" spans="13:22" ht="12">
      <c r="M688" s="47"/>
      <c r="N688" s="77"/>
      <c r="O688" s="77"/>
      <c r="P688" s="77"/>
      <c r="Q688" s="77"/>
      <c r="R688" s="77"/>
      <c r="S688" s="78"/>
      <c r="T688" s="47"/>
      <c r="U688" s="47"/>
      <c r="V688" s="47"/>
    </row>
    <row r="689" spans="13:22" ht="12">
      <c r="M689" s="47"/>
      <c r="N689" s="77"/>
      <c r="O689" s="77"/>
      <c r="P689" s="77"/>
      <c r="Q689" s="77"/>
      <c r="R689" s="77"/>
      <c r="S689" s="78"/>
      <c r="T689" s="47"/>
      <c r="U689" s="47"/>
      <c r="V689" s="47"/>
    </row>
    <row r="690" spans="13:22" ht="12">
      <c r="M690" s="47"/>
      <c r="N690" s="77"/>
      <c r="O690" s="77"/>
      <c r="P690" s="77"/>
      <c r="Q690" s="77"/>
      <c r="R690" s="77"/>
      <c r="S690" s="78"/>
      <c r="T690" s="47"/>
      <c r="U690" s="47"/>
      <c r="V690" s="47"/>
    </row>
    <row r="691" spans="13:22" ht="12">
      <c r="M691" s="47"/>
      <c r="N691" s="77"/>
      <c r="O691" s="77"/>
      <c r="P691" s="77"/>
      <c r="Q691" s="77"/>
      <c r="R691" s="77"/>
      <c r="S691" s="78"/>
      <c r="T691" s="47"/>
      <c r="U691" s="47"/>
      <c r="V691" s="47"/>
    </row>
    <row r="692" spans="13:22" ht="12">
      <c r="M692" s="47"/>
      <c r="N692" s="77"/>
      <c r="O692" s="77"/>
      <c r="P692" s="77"/>
      <c r="Q692" s="77"/>
      <c r="R692" s="77"/>
      <c r="S692" s="78"/>
      <c r="T692" s="47"/>
      <c r="U692" s="47"/>
      <c r="V692" s="47"/>
    </row>
    <row r="693" spans="13:22" ht="12">
      <c r="M693" s="47"/>
      <c r="N693" s="77"/>
      <c r="O693" s="77"/>
      <c r="P693" s="77"/>
      <c r="Q693" s="77"/>
      <c r="R693" s="77"/>
      <c r="S693" s="78"/>
      <c r="T693" s="47"/>
      <c r="U693" s="47"/>
      <c r="V693" s="47"/>
    </row>
    <row r="694" spans="13:22" ht="12">
      <c r="M694" s="47"/>
      <c r="N694" s="77"/>
      <c r="O694" s="77"/>
      <c r="P694" s="77"/>
      <c r="Q694" s="77"/>
      <c r="R694" s="77"/>
      <c r="S694" s="78"/>
      <c r="T694" s="47"/>
      <c r="U694" s="47"/>
      <c r="V694" s="47"/>
    </row>
    <row r="695" spans="13:22" ht="12">
      <c r="M695" s="47"/>
      <c r="N695" s="77"/>
      <c r="O695" s="77"/>
      <c r="P695" s="77"/>
      <c r="Q695" s="77"/>
      <c r="R695" s="77"/>
      <c r="S695" s="78"/>
      <c r="T695" s="47"/>
      <c r="U695" s="47"/>
      <c r="V695" s="47"/>
    </row>
    <row r="696" spans="13:22" ht="12">
      <c r="M696" s="47"/>
      <c r="N696" s="77"/>
      <c r="O696" s="77"/>
      <c r="P696" s="77"/>
      <c r="Q696" s="77"/>
      <c r="R696" s="77"/>
      <c r="S696" s="78"/>
      <c r="T696" s="47"/>
      <c r="U696" s="47"/>
      <c r="V696" s="47"/>
    </row>
    <row r="697" spans="13:22" ht="12">
      <c r="M697" s="47"/>
      <c r="N697" s="77"/>
      <c r="O697" s="77"/>
      <c r="P697" s="77"/>
      <c r="Q697" s="77"/>
      <c r="R697" s="77"/>
      <c r="S697" s="78"/>
      <c r="T697" s="47"/>
      <c r="U697" s="47"/>
      <c r="V697" s="47"/>
    </row>
    <row r="698" spans="13:22" ht="12">
      <c r="M698" s="47"/>
      <c r="N698" s="77"/>
      <c r="O698" s="77"/>
      <c r="P698" s="77"/>
      <c r="Q698" s="77"/>
      <c r="R698" s="77"/>
      <c r="S698" s="78"/>
      <c r="T698" s="47"/>
      <c r="U698" s="47"/>
      <c r="V698" s="47"/>
    </row>
    <row r="699" spans="13:22" ht="12">
      <c r="M699" s="47"/>
      <c r="N699" s="77"/>
      <c r="O699" s="77"/>
      <c r="P699" s="77"/>
      <c r="Q699" s="77"/>
      <c r="R699" s="77"/>
      <c r="S699" s="78"/>
      <c r="T699" s="47"/>
      <c r="U699" s="47"/>
      <c r="V699" s="47"/>
    </row>
    <row r="700" spans="13:22" ht="12">
      <c r="M700" s="47"/>
      <c r="N700" s="77"/>
      <c r="O700" s="77"/>
      <c r="P700" s="77"/>
      <c r="Q700" s="77"/>
      <c r="R700" s="77"/>
      <c r="S700" s="78"/>
      <c r="T700" s="47"/>
      <c r="U700" s="47"/>
      <c r="V700" s="47"/>
    </row>
    <row r="701" spans="13:22" ht="12">
      <c r="M701" s="47"/>
      <c r="N701" s="77"/>
      <c r="O701" s="77"/>
      <c r="P701" s="77"/>
      <c r="Q701" s="77"/>
      <c r="R701" s="77"/>
      <c r="S701" s="78"/>
      <c r="T701" s="47"/>
      <c r="U701" s="47"/>
      <c r="V701" s="47"/>
    </row>
    <row r="702" spans="13:22" ht="12">
      <c r="M702" s="47"/>
      <c r="N702" s="77"/>
      <c r="O702" s="77"/>
      <c r="P702" s="77"/>
      <c r="Q702" s="77"/>
      <c r="R702" s="77"/>
      <c r="S702" s="78"/>
      <c r="T702" s="47"/>
      <c r="U702" s="47"/>
      <c r="V702" s="47"/>
    </row>
    <row r="703" spans="13:22" ht="12">
      <c r="M703" s="47"/>
      <c r="N703" s="77"/>
      <c r="O703" s="77"/>
      <c r="P703" s="77"/>
      <c r="Q703" s="77"/>
      <c r="R703" s="77"/>
      <c r="S703" s="78"/>
      <c r="T703" s="47"/>
      <c r="U703" s="47"/>
      <c r="V703" s="47"/>
    </row>
    <row r="704" spans="13:22" ht="12">
      <c r="M704" s="47"/>
      <c r="N704" s="77"/>
      <c r="O704" s="77"/>
      <c r="P704" s="77"/>
      <c r="Q704" s="77"/>
      <c r="R704" s="77"/>
      <c r="S704" s="78"/>
      <c r="T704" s="47"/>
      <c r="U704" s="47"/>
      <c r="V704" s="47"/>
    </row>
    <row r="705" spans="13:22" ht="12">
      <c r="M705" s="47"/>
      <c r="N705" s="77"/>
      <c r="O705" s="77"/>
      <c r="P705" s="77"/>
      <c r="Q705" s="77"/>
      <c r="R705" s="77"/>
      <c r="S705" s="78"/>
      <c r="T705" s="47"/>
      <c r="U705" s="47"/>
      <c r="V705" s="47"/>
    </row>
    <row r="706" spans="13:22" ht="12">
      <c r="M706" s="47"/>
      <c r="N706" s="77"/>
      <c r="O706" s="77"/>
      <c r="P706" s="77"/>
      <c r="Q706" s="77"/>
      <c r="R706" s="77"/>
      <c r="S706" s="78"/>
      <c r="T706" s="47"/>
      <c r="U706" s="47"/>
      <c r="V706" s="47"/>
    </row>
    <row r="707" spans="13:22" ht="12">
      <c r="M707" s="47"/>
      <c r="N707" s="77"/>
      <c r="O707" s="77"/>
      <c r="P707" s="77"/>
      <c r="Q707" s="77"/>
      <c r="R707" s="77"/>
      <c r="S707" s="78"/>
      <c r="T707" s="47"/>
      <c r="U707" s="47"/>
      <c r="V707" s="47"/>
    </row>
    <row r="708" spans="13:22" ht="12">
      <c r="M708" s="47"/>
      <c r="N708" s="77"/>
      <c r="O708" s="77"/>
      <c r="P708" s="77"/>
      <c r="Q708" s="77"/>
      <c r="R708" s="77"/>
      <c r="S708" s="78"/>
      <c r="T708" s="47"/>
      <c r="U708" s="47"/>
      <c r="V708" s="47"/>
    </row>
    <row r="709" spans="13:22" ht="12">
      <c r="M709" s="47"/>
      <c r="N709" s="77"/>
      <c r="O709" s="77"/>
      <c r="P709" s="77"/>
      <c r="Q709" s="77"/>
      <c r="R709" s="77"/>
      <c r="S709" s="78"/>
      <c r="T709" s="47"/>
      <c r="U709" s="47"/>
      <c r="V709" s="47"/>
    </row>
    <row r="710" spans="13:22" ht="12">
      <c r="M710" s="47"/>
      <c r="N710" s="77"/>
      <c r="O710" s="77"/>
      <c r="P710" s="77"/>
      <c r="Q710" s="77"/>
      <c r="R710" s="77"/>
      <c r="S710" s="78"/>
      <c r="T710" s="47"/>
      <c r="U710" s="47"/>
      <c r="V710" s="47"/>
    </row>
    <row r="711" spans="13:22" ht="12">
      <c r="M711" s="47"/>
      <c r="N711" s="77"/>
      <c r="O711" s="77"/>
      <c r="P711" s="77"/>
      <c r="Q711" s="77"/>
      <c r="R711" s="77"/>
      <c r="S711" s="78"/>
      <c r="T711" s="47"/>
      <c r="U711" s="47"/>
      <c r="V711" s="47"/>
    </row>
    <row r="712" spans="13:22" ht="12">
      <c r="M712" s="47"/>
      <c r="N712" s="77"/>
      <c r="O712" s="77"/>
      <c r="P712" s="77"/>
      <c r="Q712" s="77"/>
      <c r="R712" s="77"/>
      <c r="S712" s="78"/>
      <c r="T712" s="47"/>
      <c r="U712" s="47"/>
      <c r="V712" s="47"/>
    </row>
    <row r="713" spans="13:22" ht="12">
      <c r="M713" s="47"/>
      <c r="N713" s="77"/>
      <c r="O713" s="77"/>
      <c r="P713" s="77"/>
      <c r="Q713" s="77"/>
      <c r="R713" s="77"/>
      <c r="S713" s="78"/>
      <c r="T713" s="47"/>
      <c r="U713" s="47"/>
      <c r="V713" s="47"/>
    </row>
    <row r="714" spans="13:22" ht="12">
      <c r="M714" s="47"/>
      <c r="N714" s="77"/>
      <c r="O714" s="77"/>
      <c r="P714" s="77"/>
      <c r="Q714" s="77"/>
      <c r="R714" s="77"/>
      <c r="S714" s="78"/>
      <c r="T714" s="47"/>
      <c r="U714" s="47"/>
      <c r="V714" s="47"/>
    </row>
    <row r="715" spans="13:22" ht="12">
      <c r="M715" s="47"/>
      <c r="N715" s="77"/>
      <c r="O715" s="77"/>
      <c r="P715" s="77"/>
      <c r="Q715" s="77"/>
      <c r="R715" s="77"/>
      <c r="S715" s="78"/>
      <c r="T715" s="47"/>
      <c r="U715" s="47"/>
      <c r="V715" s="47"/>
    </row>
    <row r="716" spans="13:22" ht="12">
      <c r="M716" s="47"/>
      <c r="N716" s="77"/>
      <c r="O716" s="77"/>
      <c r="P716" s="77"/>
      <c r="Q716" s="77"/>
      <c r="R716" s="77"/>
      <c r="S716" s="78"/>
      <c r="T716" s="47"/>
      <c r="U716" s="47"/>
      <c r="V716" s="47"/>
    </row>
    <row r="717" spans="13:22" ht="12">
      <c r="M717" s="47"/>
      <c r="N717" s="77"/>
      <c r="O717" s="77"/>
      <c r="P717" s="77"/>
      <c r="Q717" s="77"/>
      <c r="R717" s="77"/>
      <c r="S717" s="78"/>
      <c r="T717" s="47"/>
      <c r="U717" s="47"/>
      <c r="V717" s="47"/>
    </row>
    <row r="718" spans="13:22" ht="12">
      <c r="M718" s="47"/>
      <c r="N718" s="77"/>
      <c r="O718" s="77"/>
      <c r="P718" s="77"/>
      <c r="Q718" s="77"/>
      <c r="R718" s="77"/>
      <c r="S718" s="78"/>
      <c r="T718" s="47"/>
      <c r="U718" s="47"/>
      <c r="V718" s="47"/>
    </row>
    <row r="719" spans="13:22" ht="12">
      <c r="M719" s="47"/>
      <c r="N719" s="77"/>
      <c r="O719" s="77"/>
      <c r="P719" s="77"/>
      <c r="Q719" s="77"/>
      <c r="R719" s="77"/>
      <c r="S719" s="78"/>
      <c r="T719" s="47"/>
      <c r="U719" s="47"/>
      <c r="V719" s="47"/>
    </row>
    <row r="720" spans="13:22" ht="12">
      <c r="M720" s="47"/>
      <c r="N720" s="77"/>
      <c r="O720" s="77"/>
      <c r="P720" s="77"/>
      <c r="Q720" s="77"/>
      <c r="R720" s="77"/>
      <c r="S720" s="78"/>
      <c r="T720" s="47"/>
      <c r="U720" s="47"/>
      <c r="V720" s="47"/>
    </row>
    <row r="721" spans="13:22" ht="12">
      <c r="M721" s="47"/>
      <c r="N721" s="77"/>
      <c r="O721" s="77"/>
      <c r="P721" s="77"/>
      <c r="Q721" s="77"/>
      <c r="R721" s="77"/>
      <c r="S721" s="78"/>
      <c r="T721" s="47"/>
      <c r="U721" s="47"/>
      <c r="V721" s="47"/>
    </row>
    <row r="722" spans="13:22" ht="12">
      <c r="M722" s="47"/>
      <c r="N722" s="77"/>
      <c r="O722" s="77"/>
      <c r="P722" s="77"/>
      <c r="Q722" s="77"/>
      <c r="R722" s="77"/>
      <c r="S722" s="78"/>
      <c r="T722" s="47"/>
      <c r="U722" s="47"/>
      <c r="V722" s="47"/>
    </row>
    <row r="723" spans="13:22" ht="12">
      <c r="M723" s="47"/>
      <c r="N723" s="77"/>
      <c r="O723" s="77"/>
      <c r="P723" s="77"/>
      <c r="Q723" s="77"/>
      <c r="R723" s="77"/>
      <c r="S723" s="78"/>
      <c r="T723" s="47"/>
      <c r="U723" s="47"/>
      <c r="V723" s="47"/>
    </row>
    <row r="724" spans="13:22" ht="12">
      <c r="M724" s="47"/>
      <c r="N724" s="77"/>
      <c r="O724" s="77"/>
      <c r="P724" s="77"/>
      <c r="Q724" s="77"/>
      <c r="R724" s="77"/>
      <c r="S724" s="78"/>
      <c r="T724" s="47"/>
      <c r="U724" s="47"/>
      <c r="V724" s="47"/>
    </row>
    <row r="725" spans="13:22" ht="12">
      <c r="M725" s="47"/>
      <c r="N725" s="77"/>
      <c r="O725" s="77"/>
      <c r="P725" s="77"/>
      <c r="Q725" s="77"/>
      <c r="R725" s="77"/>
      <c r="S725" s="78"/>
      <c r="T725" s="47"/>
      <c r="U725" s="47"/>
      <c r="V725" s="47"/>
    </row>
    <row r="726" spans="13:22" ht="12">
      <c r="M726" s="47"/>
      <c r="N726" s="77"/>
      <c r="O726" s="77"/>
      <c r="P726" s="77"/>
      <c r="Q726" s="77"/>
      <c r="R726" s="77"/>
      <c r="S726" s="78"/>
      <c r="T726" s="47"/>
      <c r="U726" s="47"/>
      <c r="V726" s="47"/>
    </row>
    <row r="727" spans="13:22" ht="12">
      <c r="M727" s="47"/>
      <c r="N727" s="77"/>
      <c r="O727" s="77"/>
      <c r="P727" s="77"/>
      <c r="Q727" s="77"/>
      <c r="R727" s="77"/>
      <c r="S727" s="78"/>
      <c r="T727" s="47"/>
      <c r="U727" s="47"/>
      <c r="V727" s="47"/>
    </row>
    <row r="728" spans="13:22" ht="12">
      <c r="M728" s="47"/>
      <c r="N728" s="77"/>
      <c r="O728" s="77"/>
      <c r="P728" s="77"/>
      <c r="Q728" s="77"/>
      <c r="R728" s="77"/>
      <c r="S728" s="78"/>
      <c r="T728" s="47"/>
      <c r="U728" s="47"/>
      <c r="V728" s="47"/>
    </row>
    <row r="729" spans="13:22" ht="12">
      <c r="M729" s="47"/>
      <c r="N729" s="77"/>
      <c r="O729" s="77"/>
      <c r="P729" s="77"/>
      <c r="Q729" s="77"/>
      <c r="R729" s="77"/>
      <c r="S729" s="78"/>
      <c r="T729" s="47"/>
      <c r="U729" s="47"/>
      <c r="V729" s="47"/>
    </row>
    <row r="730" spans="13:22" ht="12">
      <c r="M730" s="47"/>
      <c r="N730" s="77"/>
      <c r="O730" s="77"/>
      <c r="P730" s="77"/>
      <c r="Q730" s="77"/>
      <c r="R730" s="77"/>
      <c r="S730" s="78"/>
      <c r="T730" s="47"/>
      <c r="U730" s="47"/>
      <c r="V730" s="47"/>
    </row>
    <row r="731" spans="13:22" ht="12">
      <c r="M731" s="47"/>
      <c r="N731" s="77"/>
      <c r="O731" s="77"/>
      <c r="P731" s="77"/>
      <c r="Q731" s="77"/>
      <c r="R731" s="77"/>
      <c r="S731" s="78"/>
      <c r="T731" s="47"/>
      <c r="U731" s="47"/>
      <c r="V731" s="47"/>
    </row>
    <row r="732" spans="13:22" ht="12">
      <c r="M732" s="47"/>
      <c r="N732" s="77"/>
      <c r="O732" s="77"/>
      <c r="P732" s="77"/>
      <c r="Q732" s="77"/>
      <c r="R732" s="77"/>
      <c r="S732" s="78"/>
      <c r="T732" s="47"/>
      <c r="U732" s="47"/>
      <c r="V732" s="47"/>
    </row>
    <row r="733" spans="13:22" ht="12">
      <c r="M733" s="47"/>
      <c r="N733" s="77"/>
      <c r="O733" s="77"/>
      <c r="P733" s="77"/>
      <c r="Q733" s="77"/>
      <c r="R733" s="77"/>
      <c r="S733" s="78"/>
      <c r="T733" s="47"/>
      <c r="U733" s="47"/>
      <c r="V733" s="47"/>
    </row>
    <row r="734" spans="13:22" ht="12">
      <c r="M734" s="47"/>
      <c r="N734" s="77"/>
      <c r="O734" s="77"/>
      <c r="P734" s="77"/>
      <c r="Q734" s="77"/>
      <c r="R734" s="77"/>
      <c r="S734" s="78"/>
      <c r="T734" s="47"/>
      <c r="U734" s="47"/>
      <c r="V734" s="47"/>
    </row>
    <row r="735" spans="13:22" ht="12">
      <c r="M735" s="47"/>
      <c r="N735" s="77"/>
      <c r="O735" s="77"/>
      <c r="P735" s="77"/>
      <c r="Q735" s="77"/>
      <c r="R735" s="77"/>
      <c r="S735" s="78"/>
      <c r="T735" s="47"/>
      <c r="U735" s="47"/>
      <c r="V735" s="47"/>
    </row>
    <row r="736" spans="13:22" ht="12">
      <c r="M736" s="47"/>
      <c r="N736" s="77"/>
      <c r="O736" s="77"/>
      <c r="P736" s="77"/>
      <c r="Q736" s="77"/>
      <c r="R736" s="77"/>
      <c r="S736" s="78"/>
      <c r="T736" s="47"/>
      <c r="U736" s="47"/>
      <c r="V736" s="47"/>
    </row>
    <row r="737" spans="13:22" ht="12">
      <c r="M737" s="47"/>
      <c r="N737" s="77"/>
      <c r="O737" s="77"/>
      <c r="P737" s="77"/>
      <c r="Q737" s="77"/>
      <c r="R737" s="77"/>
      <c r="S737" s="78"/>
      <c r="T737" s="47"/>
      <c r="U737" s="47"/>
      <c r="V737" s="47"/>
    </row>
    <row r="738" spans="13:22" ht="12">
      <c r="M738" s="47"/>
      <c r="N738" s="77"/>
      <c r="O738" s="77"/>
      <c r="P738" s="77"/>
      <c r="Q738" s="77"/>
      <c r="R738" s="77"/>
      <c r="S738" s="78"/>
      <c r="T738" s="47"/>
      <c r="U738" s="47"/>
      <c r="V738" s="47"/>
    </row>
    <row r="739" spans="13:22" ht="12">
      <c r="M739" s="47"/>
      <c r="N739" s="77"/>
      <c r="O739" s="77"/>
      <c r="P739" s="77"/>
      <c r="Q739" s="77"/>
      <c r="R739" s="77"/>
      <c r="S739" s="78"/>
      <c r="T739" s="47"/>
      <c r="U739" s="47"/>
      <c r="V739" s="47"/>
    </row>
    <row r="740" spans="13:22" ht="12">
      <c r="M740" s="47"/>
      <c r="N740" s="77"/>
      <c r="O740" s="77"/>
      <c r="P740" s="77"/>
      <c r="Q740" s="77"/>
      <c r="R740" s="77"/>
      <c r="S740" s="78"/>
      <c r="T740" s="47"/>
      <c r="U740" s="47"/>
      <c r="V740" s="47"/>
    </row>
    <row r="741" spans="13:22" ht="12">
      <c r="M741" s="47"/>
      <c r="N741" s="77"/>
      <c r="O741" s="77"/>
      <c r="P741" s="77"/>
      <c r="Q741" s="77"/>
      <c r="R741" s="77"/>
      <c r="S741" s="78"/>
      <c r="T741" s="47"/>
      <c r="U741" s="47"/>
      <c r="V741" s="47"/>
    </row>
    <row r="742" spans="13:22" ht="12">
      <c r="M742" s="47"/>
      <c r="N742" s="77"/>
      <c r="O742" s="77"/>
      <c r="P742" s="77"/>
      <c r="Q742" s="77"/>
      <c r="R742" s="77"/>
      <c r="S742" s="78"/>
      <c r="T742" s="47"/>
      <c r="U742" s="47"/>
      <c r="V742" s="47"/>
    </row>
    <row r="743" spans="13:22" ht="12">
      <c r="M743" s="47"/>
      <c r="N743" s="77"/>
      <c r="O743" s="77"/>
      <c r="P743" s="77"/>
      <c r="Q743" s="77"/>
      <c r="R743" s="77"/>
      <c r="S743" s="78"/>
      <c r="T743" s="47"/>
      <c r="U743" s="47"/>
      <c r="V743" s="47"/>
    </row>
    <row r="744" spans="13:22" ht="12">
      <c r="M744" s="47"/>
      <c r="N744" s="77"/>
      <c r="O744" s="77"/>
      <c r="P744" s="77"/>
      <c r="Q744" s="77"/>
      <c r="R744" s="77"/>
      <c r="S744" s="78"/>
      <c r="T744" s="47"/>
      <c r="U744" s="47"/>
      <c r="V744" s="47"/>
    </row>
    <row r="745" spans="13:22" ht="12">
      <c r="M745" s="47"/>
      <c r="N745" s="77"/>
      <c r="O745" s="77"/>
      <c r="P745" s="77"/>
      <c r="Q745" s="77"/>
      <c r="R745" s="77"/>
      <c r="S745" s="78"/>
      <c r="T745" s="47"/>
      <c r="U745" s="47"/>
      <c r="V745" s="47"/>
    </row>
    <row r="746" spans="13:22" ht="12">
      <c r="M746" s="47"/>
      <c r="N746" s="77"/>
      <c r="O746" s="77"/>
      <c r="P746" s="77"/>
      <c r="Q746" s="77"/>
      <c r="R746" s="77"/>
      <c r="S746" s="78"/>
      <c r="T746" s="47"/>
      <c r="U746" s="47"/>
      <c r="V746" s="47"/>
    </row>
    <row r="747" spans="13:22" ht="12">
      <c r="M747" s="47"/>
      <c r="N747" s="77"/>
      <c r="O747" s="77"/>
      <c r="P747" s="77"/>
      <c r="Q747" s="77"/>
      <c r="R747" s="77"/>
      <c r="S747" s="78"/>
      <c r="T747" s="47"/>
      <c r="U747" s="47"/>
      <c r="V747" s="47"/>
    </row>
    <row r="748" spans="13:22" ht="12">
      <c r="M748" s="47"/>
      <c r="N748" s="77"/>
      <c r="O748" s="77"/>
      <c r="P748" s="77"/>
      <c r="Q748" s="77"/>
      <c r="R748" s="77"/>
      <c r="S748" s="78"/>
      <c r="T748" s="47"/>
      <c r="U748" s="47"/>
      <c r="V748" s="47"/>
    </row>
    <row r="749" spans="13:22" ht="12">
      <c r="M749" s="47"/>
      <c r="N749" s="77"/>
      <c r="O749" s="77"/>
      <c r="P749" s="77"/>
      <c r="Q749" s="77"/>
      <c r="R749" s="77"/>
      <c r="S749" s="78"/>
      <c r="T749" s="47"/>
      <c r="U749" s="47"/>
      <c r="V749" s="47"/>
    </row>
    <row r="750" spans="13:22" ht="12">
      <c r="M750" s="47"/>
      <c r="N750" s="77"/>
      <c r="O750" s="77"/>
      <c r="P750" s="77"/>
      <c r="Q750" s="77"/>
      <c r="R750" s="77"/>
      <c r="S750" s="78"/>
      <c r="T750" s="47"/>
      <c r="U750" s="47"/>
      <c r="V750" s="47"/>
    </row>
    <row r="751" spans="13:22" ht="12">
      <c r="M751" s="47"/>
      <c r="N751" s="77"/>
      <c r="O751" s="77"/>
      <c r="P751" s="77"/>
      <c r="Q751" s="77"/>
      <c r="R751" s="77"/>
      <c r="S751" s="78"/>
      <c r="T751" s="47"/>
      <c r="U751" s="47"/>
      <c r="V751" s="47"/>
    </row>
    <row r="752" spans="13:22" ht="12">
      <c r="M752" s="47"/>
      <c r="N752" s="77"/>
      <c r="O752" s="77"/>
      <c r="P752" s="77"/>
      <c r="Q752" s="77"/>
      <c r="R752" s="77"/>
      <c r="S752" s="78"/>
      <c r="T752" s="47"/>
      <c r="U752" s="47"/>
      <c r="V752" s="47"/>
    </row>
    <row r="753" spans="13:22" ht="12">
      <c r="M753" s="47"/>
      <c r="N753" s="77"/>
      <c r="O753" s="77"/>
      <c r="P753" s="77"/>
      <c r="Q753" s="77"/>
      <c r="R753" s="77"/>
      <c r="S753" s="78"/>
      <c r="T753" s="47"/>
      <c r="U753" s="47"/>
      <c r="V753" s="47"/>
    </row>
    <row r="754" spans="13:22" ht="12">
      <c r="M754" s="47"/>
      <c r="N754" s="77"/>
      <c r="O754" s="77"/>
      <c r="P754" s="77"/>
      <c r="Q754" s="77"/>
      <c r="R754" s="77"/>
      <c r="S754" s="78"/>
      <c r="T754" s="47"/>
      <c r="U754" s="47"/>
      <c r="V754" s="47"/>
    </row>
    <row r="755" spans="13:22" ht="12">
      <c r="M755" s="47"/>
      <c r="N755" s="77"/>
      <c r="O755" s="77"/>
      <c r="P755" s="77"/>
      <c r="Q755" s="77"/>
      <c r="R755" s="77"/>
      <c r="S755" s="78"/>
      <c r="T755" s="47"/>
      <c r="U755" s="47"/>
      <c r="V755" s="47"/>
    </row>
    <row r="756" spans="13:22" ht="12">
      <c r="M756" s="47"/>
      <c r="N756" s="77"/>
      <c r="O756" s="77"/>
      <c r="P756" s="77"/>
      <c r="Q756" s="77"/>
      <c r="R756" s="77"/>
      <c r="S756" s="78"/>
      <c r="T756" s="47"/>
      <c r="U756" s="47"/>
      <c r="V756" s="47"/>
    </row>
    <row r="757" spans="13:22" ht="12">
      <c r="M757" s="47"/>
      <c r="N757" s="77"/>
      <c r="O757" s="77"/>
      <c r="P757" s="77"/>
      <c r="Q757" s="77"/>
      <c r="R757" s="77"/>
      <c r="S757" s="78"/>
      <c r="T757" s="47"/>
      <c r="U757" s="47"/>
      <c r="V757" s="47"/>
    </row>
    <row r="758" spans="13:22" ht="12">
      <c r="M758" s="47"/>
      <c r="N758" s="77"/>
      <c r="O758" s="77"/>
      <c r="P758" s="77"/>
      <c r="Q758" s="77"/>
      <c r="R758" s="77"/>
      <c r="S758" s="78"/>
      <c r="T758" s="47"/>
      <c r="U758" s="47"/>
      <c r="V758" s="47"/>
    </row>
    <row r="759" spans="13:22" ht="12">
      <c r="M759" s="47"/>
      <c r="N759" s="77"/>
      <c r="O759" s="77"/>
      <c r="P759" s="77"/>
      <c r="Q759" s="77"/>
      <c r="R759" s="77"/>
      <c r="S759" s="78"/>
      <c r="T759" s="47"/>
      <c r="U759" s="47"/>
      <c r="V759" s="47"/>
    </row>
    <row r="760" spans="13:22" ht="12">
      <c r="M760" s="47"/>
      <c r="N760" s="77"/>
      <c r="O760" s="77"/>
      <c r="P760" s="77"/>
      <c r="Q760" s="77"/>
      <c r="R760" s="77"/>
      <c r="S760" s="78"/>
      <c r="T760" s="47"/>
      <c r="U760" s="47"/>
      <c r="V760" s="47"/>
    </row>
    <row r="761" spans="13:22" ht="12">
      <c r="M761" s="47"/>
      <c r="N761" s="77"/>
      <c r="O761" s="77"/>
      <c r="P761" s="77"/>
      <c r="Q761" s="77"/>
      <c r="R761" s="77"/>
      <c r="S761" s="78"/>
      <c r="T761" s="47"/>
      <c r="U761" s="47"/>
      <c r="V761" s="47"/>
    </row>
    <row r="762" spans="13:22" ht="12">
      <c r="M762" s="47"/>
      <c r="N762" s="77"/>
      <c r="O762" s="77"/>
      <c r="P762" s="77"/>
      <c r="Q762" s="77"/>
      <c r="R762" s="77"/>
      <c r="S762" s="78"/>
      <c r="T762" s="47"/>
      <c r="U762" s="47"/>
      <c r="V762" s="47"/>
    </row>
    <row r="763" spans="13:22" ht="12">
      <c r="M763" s="47"/>
      <c r="N763" s="77"/>
      <c r="O763" s="77"/>
      <c r="P763" s="77"/>
      <c r="Q763" s="77"/>
      <c r="R763" s="77"/>
      <c r="S763" s="78"/>
      <c r="T763" s="47"/>
      <c r="U763" s="47"/>
      <c r="V763" s="47"/>
    </row>
    <row r="764" spans="13:22" ht="12">
      <c r="M764" s="47"/>
      <c r="N764" s="77"/>
      <c r="O764" s="77"/>
      <c r="P764" s="77"/>
      <c r="Q764" s="77"/>
      <c r="R764" s="77"/>
      <c r="S764" s="78"/>
      <c r="T764" s="47"/>
      <c r="U764" s="47"/>
      <c r="V764" s="47"/>
    </row>
    <row r="765" spans="13:22" ht="12">
      <c r="M765" s="47"/>
      <c r="N765" s="77"/>
      <c r="O765" s="77"/>
      <c r="P765" s="77"/>
      <c r="Q765" s="77"/>
      <c r="R765" s="77"/>
      <c r="S765" s="78"/>
      <c r="T765" s="47"/>
      <c r="U765" s="47"/>
      <c r="V765" s="47"/>
    </row>
    <row r="766" spans="13:22" ht="12">
      <c r="M766" s="47"/>
      <c r="N766" s="77"/>
      <c r="O766" s="77"/>
      <c r="P766" s="77"/>
      <c r="Q766" s="77"/>
      <c r="R766" s="77"/>
      <c r="S766" s="78"/>
      <c r="T766" s="47"/>
      <c r="U766" s="47"/>
      <c r="V766" s="47"/>
    </row>
    <row r="767" spans="13:22" ht="12">
      <c r="M767" s="47"/>
      <c r="N767" s="77"/>
      <c r="O767" s="77"/>
      <c r="P767" s="77"/>
      <c r="Q767" s="77"/>
      <c r="R767" s="77"/>
      <c r="S767" s="78"/>
      <c r="T767" s="47"/>
      <c r="U767" s="47"/>
      <c r="V767" s="47"/>
    </row>
    <row r="768" spans="13:22" ht="12">
      <c r="M768" s="47"/>
      <c r="N768" s="77"/>
      <c r="O768" s="77"/>
      <c r="P768" s="77"/>
      <c r="Q768" s="77"/>
      <c r="R768" s="77"/>
      <c r="S768" s="78"/>
      <c r="T768" s="47"/>
      <c r="U768" s="47"/>
      <c r="V768" s="47"/>
    </row>
    <row r="769" spans="13:22" ht="12">
      <c r="M769" s="47"/>
      <c r="N769" s="77"/>
      <c r="O769" s="77"/>
      <c r="P769" s="77"/>
      <c r="Q769" s="77"/>
      <c r="R769" s="77"/>
      <c r="S769" s="78"/>
      <c r="T769" s="47"/>
      <c r="U769" s="47"/>
      <c r="V769" s="47"/>
    </row>
    <row r="770" spans="13:22" ht="12">
      <c r="M770" s="47"/>
      <c r="N770" s="77"/>
      <c r="O770" s="77"/>
      <c r="P770" s="77"/>
      <c r="Q770" s="77"/>
      <c r="R770" s="77"/>
      <c r="S770" s="78"/>
      <c r="T770" s="47"/>
      <c r="U770" s="47"/>
      <c r="V770" s="47"/>
    </row>
    <row r="771" spans="13:22" ht="12">
      <c r="M771" s="47"/>
      <c r="N771" s="77"/>
      <c r="O771" s="77"/>
      <c r="P771" s="77"/>
      <c r="Q771" s="77"/>
      <c r="R771" s="77"/>
      <c r="S771" s="78"/>
      <c r="T771" s="47"/>
      <c r="U771" s="47"/>
      <c r="V771" s="47"/>
    </row>
    <row r="772" spans="13:22" ht="12">
      <c r="M772" s="47"/>
      <c r="N772" s="77"/>
      <c r="O772" s="77"/>
      <c r="P772" s="77"/>
      <c r="Q772" s="77"/>
      <c r="R772" s="77"/>
      <c r="S772" s="78"/>
      <c r="T772" s="47"/>
      <c r="U772" s="47"/>
      <c r="V772" s="47"/>
    </row>
    <row r="773" spans="13:22" ht="12">
      <c r="M773" s="47"/>
      <c r="N773" s="77"/>
      <c r="O773" s="77"/>
      <c r="P773" s="77"/>
      <c r="Q773" s="77"/>
      <c r="R773" s="77"/>
      <c r="S773" s="78"/>
      <c r="T773" s="47"/>
      <c r="U773" s="47"/>
      <c r="V773" s="47"/>
    </row>
    <row r="774" spans="13:22" ht="12">
      <c r="M774" s="47"/>
      <c r="N774" s="77"/>
      <c r="O774" s="77"/>
      <c r="P774" s="77"/>
      <c r="Q774" s="77"/>
      <c r="R774" s="77"/>
      <c r="S774" s="78"/>
      <c r="T774" s="47"/>
      <c r="U774" s="47"/>
      <c r="V774" s="47"/>
    </row>
    <row r="775" spans="13:22" ht="12">
      <c r="M775" s="47"/>
      <c r="N775" s="77"/>
      <c r="O775" s="77"/>
      <c r="P775" s="77"/>
      <c r="Q775" s="77"/>
      <c r="R775" s="77"/>
      <c r="S775" s="78"/>
      <c r="T775" s="47"/>
      <c r="U775" s="47"/>
      <c r="V775" s="47"/>
    </row>
    <row r="776" spans="13:22" ht="12">
      <c r="M776" s="47"/>
      <c r="N776" s="77"/>
      <c r="O776" s="77"/>
      <c r="P776" s="77"/>
      <c r="Q776" s="77"/>
      <c r="R776" s="77"/>
      <c r="S776" s="78"/>
      <c r="T776" s="47"/>
      <c r="U776" s="47"/>
      <c r="V776" s="47"/>
    </row>
    <row r="777" spans="13:22" ht="12">
      <c r="M777" s="47"/>
      <c r="N777" s="77"/>
      <c r="O777" s="77"/>
      <c r="P777" s="77"/>
      <c r="Q777" s="77"/>
      <c r="R777" s="77"/>
      <c r="S777" s="78"/>
      <c r="T777" s="47"/>
      <c r="U777" s="47"/>
      <c r="V777" s="47"/>
    </row>
    <row r="778" spans="13:22" ht="12">
      <c r="M778" s="47"/>
      <c r="N778" s="77"/>
      <c r="O778" s="77"/>
      <c r="P778" s="77"/>
      <c r="Q778" s="77"/>
      <c r="R778" s="77"/>
      <c r="S778" s="78"/>
      <c r="T778" s="47"/>
      <c r="U778" s="47"/>
      <c r="V778" s="47"/>
    </row>
    <row r="779" spans="13:22" ht="12">
      <c r="M779" s="47"/>
      <c r="N779" s="77"/>
      <c r="O779" s="77"/>
      <c r="P779" s="77"/>
      <c r="Q779" s="77"/>
      <c r="R779" s="77"/>
      <c r="S779" s="78"/>
      <c r="T779" s="47"/>
      <c r="U779" s="47"/>
      <c r="V779" s="47"/>
    </row>
    <row r="780" spans="13:22" ht="12">
      <c r="M780" s="47"/>
      <c r="N780" s="77"/>
      <c r="O780" s="77"/>
      <c r="P780" s="77"/>
      <c r="Q780" s="77"/>
      <c r="R780" s="77"/>
      <c r="S780" s="78"/>
      <c r="T780" s="47"/>
      <c r="U780" s="47"/>
      <c r="V780" s="47"/>
    </row>
    <row r="781" spans="13:22" ht="12">
      <c r="M781" s="47"/>
      <c r="N781" s="77"/>
      <c r="O781" s="77"/>
      <c r="P781" s="77"/>
      <c r="Q781" s="77"/>
      <c r="R781" s="77"/>
      <c r="S781" s="78"/>
      <c r="T781" s="47"/>
      <c r="U781" s="47"/>
      <c r="V781" s="47"/>
    </row>
    <row r="782" spans="13:22" ht="12">
      <c r="M782" s="47"/>
      <c r="N782" s="77"/>
      <c r="O782" s="77"/>
      <c r="P782" s="77"/>
      <c r="Q782" s="77"/>
      <c r="R782" s="77"/>
      <c r="S782" s="78"/>
      <c r="T782" s="47"/>
      <c r="U782" s="47"/>
      <c r="V782" s="47"/>
    </row>
    <row r="783" spans="13:22" ht="12">
      <c r="M783" s="47"/>
      <c r="N783" s="77"/>
      <c r="O783" s="77"/>
      <c r="P783" s="77"/>
      <c r="Q783" s="77"/>
      <c r="R783" s="77"/>
      <c r="S783" s="78"/>
      <c r="T783" s="47"/>
      <c r="U783" s="47"/>
      <c r="V783" s="47"/>
    </row>
    <row r="784" spans="13:22" ht="12">
      <c r="M784" s="47"/>
      <c r="N784" s="77"/>
      <c r="O784" s="77"/>
      <c r="P784" s="77"/>
      <c r="Q784" s="77"/>
      <c r="R784" s="77"/>
      <c r="S784" s="78"/>
      <c r="T784" s="47"/>
      <c r="U784" s="47"/>
      <c r="V784" s="47"/>
    </row>
    <row r="785" spans="13:22" ht="12">
      <c r="M785" s="47"/>
      <c r="N785" s="77"/>
      <c r="O785" s="77"/>
      <c r="P785" s="77"/>
      <c r="Q785" s="77"/>
      <c r="R785" s="77"/>
      <c r="S785" s="78"/>
      <c r="T785" s="47"/>
      <c r="U785" s="47"/>
      <c r="V785" s="47"/>
    </row>
    <row r="786" spans="13:22" ht="12">
      <c r="M786" s="47"/>
      <c r="N786" s="77"/>
      <c r="O786" s="77"/>
      <c r="P786" s="77"/>
      <c r="Q786" s="77"/>
      <c r="R786" s="77"/>
      <c r="S786" s="78"/>
      <c r="T786" s="47"/>
      <c r="U786" s="47"/>
      <c r="V786" s="47"/>
    </row>
    <row r="787" spans="13:22" ht="12">
      <c r="M787" s="47"/>
      <c r="N787" s="77"/>
      <c r="O787" s="77"/>
      <c r="P787" s="77"/>
      <c r="Q787" s="77"/>
      <c r="R787" s="77"/>
      <c r="S787" s="78"/>
      <c r="T787" s="47"/>
      <c r="U787" s="47"/>
      <c r="V787" s="47"/>
    </row>
    <row r="788" spans="13:22" ht="12">
      <c r="M788" s="47"/>
      <c r="N788" s="77"/>
      <c r="O788" s="77"/>
      <c r="P788" s="77"/>
      <c r="Q788" s="77"/>
      <c r="R788" s="77"/>
      <c r="S788" s="78"/>
      <c r="T788" s="47"/>
      <c r="U788" s="47"/>
      <c r="V788" s="47"/>
    </row>
    <row r="789" spans="13:22" ht="12">
      <c r="M789" s="47"/>
      <c r="N789" s="77"/>
      <c r="O789" s="77"/>
      <c r="P789" s="77"/>
      <c r="Q789" s="77"/>
      <c r="R789" s="77"/>
      <c r="S789" s="78"/>
      <c r="T789" s="47"/>
      <c r="U789" s="47"/>
      <c r="V789" s="47"/>
    </row>
    <row r="790" spans="13:22" ht="12">
      <c r="M790" s="47"/>
      <c r="N790" s="77"/>
      <c r="O790" s="77"/>
      <c r="P790" s="77"/>
      <c r="Q790" s="77"/>
      <c r="R790" s="77"/>
      <c r="S790" s="78"/>
      <c r="T790" s="47"/>
      <c r="U790" s="47"/>
      <c r="V790" s="47"/>
    </row>
    <row r="791" spans="13:22" ht="12">
      <c r="M791" s="47"/>
      <c r="N791" s="77"/>
      <c r="O791" s="77"/>
      <c r="P791" s="77"/>
      <c r="Q791" s="77"/>
      <c r="R791" s="77"/>
      <c r="S791" s="78"/>
      <c r="T791" s="47"/>
      <c r="U791" s="47"/>
      <c r="V791" s="47"/>
    </row>
    <row r="792" spans="13:22" ht="12">
      <c r="M792" s="47"/>
      <c r="N792" s="77"/>
      <c r="O792" s="77"/>
      <c r="P792" s="77"/>
      <c r="Q792" s="77"/>
      <c r="R792" s="77"/>
      <c r="S792" s="78"/>
      <c r="T792" s="47"/>
      <c r="U792" s="47"/>
      <c r="V792" s="47"/>
    </row>
    <row r="793" spans="13:22" ht="12">
      <c r="M793" s="47"/>
      <c r="N793" s="77"/>
      <c r="O793" s="77"/>
      <c r="P793" s="77"/>
      <c r="Q793" s="77"/>
      <c r="R793" s="77"/>
      <c r="S793" s="78"/>
      <c r="T793" s="47"/>
      <c r="U793" s="47"/>
      <c r="V793" s="47"/>
    </row>
    <row r="794" spans="13:22" ht="12">
      <c r="M794" s="47"/>
      <c r="N794" s="77"/>
      <c r="O794" s="77"/>
      <c r="P794" s="77"/>
      <c r="Q794" s="77"/>
      <c r="R794" s="77"/>
      <c r="S794" s="78"/>
      <c r="T794" s="47"/>
      <c r="U794" s="47"/>
      <c r="V794" s="47"/>
    </row>
    <row r="795" spans="13:22" ht="12">
      <c r="M795" s="47"/>
      <c r="N795" s="77"/>
      <c r="O795" s="77"/>
      <c r="P795" s="77"/>
      <c r="Q795" s="77"/>
      <c r="R795" s="77"/>
      <c r="S795" s="78"/>
      <c r="T795" s="47"/>
      <c r="U795" s="47"/>
      <c r="V795" s="47"/>
    </row>
    <row r="796" spans="13:22" ht="12">
      <c r="M796" s="47"/>
      <c r="N796" s="77"/>
      <c r="O796" s="77"/>
      <c r="P796" s="77"/>
      <c r="Q796" s="77"/>
      <c r="R796" s="77"/>
      <c r="S796" s="78"/>
      <c r="T796" s="47"/>
      <c r="U796" s="47"/>
      <c r="V796" s="47"/>
    </row>
    <row r="797" spans="13:22" ht="12">
      <c r="M797" s="47"/>
      <c r="N797" s="77"/>
      <c r="O797" s="77"/>
      <c r="P797" s="77"/>
      <c r="Q797" s="77"/>
      <c r="R797" s="77"/>
      <c r="S797" s="78"/>
      <c r="T797" s="47"/>
      <c r="U797" s="47"/>
      <c r="V797" s="47"/>
    </row>
    <row r="798" spans="13:22" ht="12">
      <c r="M798" s="47"/>
      <c r="N798" s="77"/>
      <c r="O798" s="77"/>
      <c r="P798" s="77"/>
      <c r="Q798" s="77"/>
      <c r="R798" s="77"/>
      <c r="S798" s="78"/>
      <c r="T798" s="47"/>
      <c r="U798" s="47"/>
      <c r="V798" s="47"/>
    </row>
    <row r="799" spans="13:22" ht="12">
      <c r="M799" s="47"/>
      <c r="N799" s="77"/>
      <c r="O799" s="77"/>
      <c r="P799" s="77"/>
      <c r="Q799" s="77"/>
      <c r="R799" s="77"/>
      <c r="S799" s="78"/>
      <c r="T799" s="47"/>
      <c r="U799" s="47"/>
      <c r="V799" s="47"/>
    </row>
    <row r="800" spans="13:22" ht="12">
      <c r="M800" s="47"/>
      <c r="N800" s="77"/>
      <c r="O800" s="77"/>
      <c r="P800" s="77"/>
      <c r="Q800" s="77"/>
      <c r="R800" s="77"/>
      <c r="S800" s="78"/>
      <c r="T800" s="47"/>
      <c r="U800" s="47"/>
      <c r="V800" s="47"/>
    </row>
    <row r="801" spans="13:22" ht="12">
      <c r="M801" s="47"/>
      <c r="N801" s="77"/>
      <c r="O801" s="77"/>
      <c r="P801" s="77"/>
      <c r="Q801" s="77"/>
      <c r="R801" s="77"/>
      <c r="S801" s="78"/>
      <c r="T801" s="47"/>
      <c r="U801" s="47"/>
      <c r="V801" s="47"/>
    </row>
    <row r="802" spans="13:22" ht="12">
      <c r="M802" s="47"/>
      <c r="N802" s="77"/>
      <c r="O802" s="77"/>
      <c r="P802" s="77"/>
      <c r="Q802" s="77"/>
      <c r="R802" s="77"/>
      <c r="S802" s="78"/>
      <c r="T802" s="47"/>
      <c r="U802" s="47"/>
      <c r="V802" s="47"/>
    </row>
    <row r="803" spans="13:22" ht="12">
      <c r="M803" s="47"/>
      <c r="N803" s="77"/>
      <c r="O803" s="77"/>
      <c r="P803" s="77"/>
      <c r="Q803" s="77"/>
      <c r="R803" s="77"/>
      <c r="S803" s="78"/>
      <c r="T803" s="47"/>
      <c r="U803" s="47"/>
      <c r="V803" s="47"/>
    </row>
    <row r="804" spans="13:22" ht="12">
      <c r="M804" s="47"/>
      <c r="N804" s="77"/>
      <c r="O804" s="77"/>
      <c r="P804" s="77"/>
      <c r="Q804" s="77"/>
      <c r="R804" s="77"/>
      <c r="S804" s="78"/>
      <c r="T804" s="47"/>
      <c r="U804" s="47"/>
      <c r="V804" s="47"/>
    </row>
    <row r="805" spans="13:22" ht="12">
      <c r="M805" s="47"/>
      <c r="N805" s="77"/>
      <c r="O805" s="77"/>
      <c r="P805" s="77"/>
      <c r="Q805" s="77"/>
      <c r="R805" s="77"/>
      <c r="S805" s="78"/>
      <c r="T805" s="47"/>
      <c r="U805" s="47"/>
      <c r="V805" s="47"/>
    </row>
    <row r="806" spans="13:22" ht="12">
      <c r="M806" s="47"/>
      <c r="N806" s="77"/>
      <c r="O806" s="77"/>
      <c r="P806" s="77"/>
      <c r="Q806" s="77"/>
      <c r="R806" s="77"/>
      <c r="S806" s="78"/>
      <c r="T806" s="47"/>
      <c r="U806" s="47"/>
      <c r="V806" s="47"/>
    </row>
    <row r="807" spans="13:22" ht="12">
      <c r="M807" s="47"/>
      <c r="N807" s="77"/>
      <c r="O807" s="77"/>
      <c r="P807" s="77"/>
      <c r="Q807" s="77"/>
      <c r="R807" s="77"/>
      <c r="S807" s="78"/>
      <c r="T807" s="47"/>
      <c r="U807" s="47"/>
      <c r="V807" s="47"/>
    </row>
    <row r="808" spans="13:22" ht="12">
      <c r="M808" s="47"/>
      <c r="N808" s="77"/>
      <c r="O808" s="77"/>
      <c r="P808" s="77"/>
      <c r="Q808" s="77"/>
      <c r="R808" s="77"/>
      <c r="S808" s="78"/>
      <c r="T808" s="47"/>
      <c r="U808" s="47"/>
      <c r="V808" s="47"/>
    </row>
    <row r="809" spans="13:22" ht="12">
      <c r="M809" s="47"/>
      <c r="N809" s="77"/>
      <c r="O809" s="77"/>
      <c r="P809" s="77"/>
      <c r="Q809" s="77"/>
      <c r="R809" s="77"/>
      <c r="S809" s="78"/>
      <c r="T809" s="47"/>
      <c r="U809" s="47"/>
      <c r="V809" s="47"/>
    </row>
    <row r="810" spans="13:22" ht="12">
      <c r="M810" s="47"/>
      <c r="N810" s="77"/>
      <c r="O810" s="77"/>
      <c r="P810" s="77"/>
      <c r="Q810" s="77"/>
      <c r="R810" s="77"/>
      <c r="S810" s="78"/>
      <c r="T810" s="47"/>
      <c r="U810" s="47"/>
      <c r="V810" s="47"/>
    </row>
    <row r="811" spans="13:22" ht="12">
      <c r="M811" s="47"/>
      <c r="N811" s="77"/>
      <c r="O811" s="77"/>
      <c r="P811" s="77"/>
      <c r="Q811" s="77"/>
      <c r="R811" s="77"/>
      <c r="S811" s="78"/>
      <c r="T811" s="47"/>
      <c r="U811" s="47"/>
      <c r="V811" s="47"/>
    </row>
    <row r="812" spans="13:22" ht="12">
      <c r="M812" s="47"/>
      <c r="N812" s="77"/>
      <c r="O812" s="77"/>
      <c r="P812" s="77"/>
      <c r="Q812" s="77"/>
      <c r="R812" s="77"/>
      <c r="S812" s="78"/>
      <c r="T812" s="47"/>
      <c r="U812" s="47"/>
      <c r="V812" s="47"/>
    </row>
    <row r="813" spans="13:22" ht="12">
      <c r="M813" s="47"/>
      <c r="N813" s="77"/>
      <c r="O813" s="77"/>
      <c r="P813" s="77"/>
      <c r="Q813" s="77"/>
      <c r="R813" s="77"/>
      <c r="S813" s="78"/>
      <c r="T813" s="47"/>
      <c r="U813" s="47"/>
      <c r="V813" s="47"/>
    </row>
    <row r="814" spans="13:22" ht="12">
      <c r="M814" s="47"/>
      <c r="N814" s="77"/>
      <c r="O814" s="77"/>
      <c r="P814" s="77"/>
      <c r="Q814" s="77"/>
      <c r="R814" s="77"/>
      <c r="S814" s="78"/>
      <c r="T814" s="47"/>
      <c r="U814" s="47"/>
      <c r="V814" s="47"/>
    </row>
    <row r="815" spans="13:22" ht="12">
      <c r="M815" s="47"/>
      <c r="N815" s="77"/>
      <c r="O815" s="77"/>
      <c r="P815" s="77"/>
      <c r="Q815" s="77"/>
      <c r="R815" s="77"/>
      <c r="S815" s="78"/>
      <c r="T815" s="47"/>
      <c r="U815" s="47"/>
      <c r="V815" s="47"/>
    </row>
    <row r="816" spans="13:22" ht="12">
      <c r="M816" s="47"/>
      <c r="N816" s="77"/>
      <c r="O816" s="77"/>
      <c r="P816" s="77"/>
      <c r="Q816" s="77"/>
      <c r="R816" s="77"/>
      <c r="S816" s="78"/>
      <c r="T816" s="47"/>
      <c r="U816" s="47"/>
      <c r="V816" s="47"/>
    </row>
    <row r="817" spans="13:22" ht="12">
      <c r="M817" s="47"/>
      <c r="N817" s="77"/>
      <c r="O817" s="77"/>
      <c r="P817" s="77"/>
      <c r="Q817" s="77"/>
      <c r="R817" s="77"/>
      <c r="S817" s="78"/>
      <c r="T817" s="47"/>
      <c r="U817" s="47"/>
      <c r="V817" s="47"/>
    </row>
    <row r="818" spans="13:22" ht="12">
      <c r="M818" s="47"/>
      <c r="N818" s="77"/>
      <c r="O818" s="77"/>
      <c r="P818" s="77"/>
      <c r="Q818" s="77"/>
      <c r="R818" s="77"/>
      <c r="S818" s="78"/>
      <c r="T818" s="47"/>
      <c r="U818" s="47"/>
      <c r="V818" s="47"/>
    </row>
    <row r="819" spans="13:22" ht="12">
      <c r="M819" s="47"/>
      <c r="N819" s="77"/>
      <c r="O819" s="77"/>
      <c r="P819" s="77"/>
      <c r="Q819" s="77"/>
      <c r="R819" s="77"/>
      <c r="S819" s="78"/>
      <c r="T819" s="47"/>
      <c r="U819" s="47"/>
      <c r="V819" s="47"/>
    </row>
    <row r="820" spans="13:22" ht="12">
      <c r="M820" s="47"/>
      <c r="N820" s="77"/>
      <c r="O820" s="77"/>
      <c r="P820" s="77"/>
      <c r="Q820" s="77"/>
      <c r="R820" s="77"/>
      <c r="S820" s="78"/>
      <c r="T820" s="47"/>
      <c r="U820" s="47"/>
      <c r="V820" s="47"/>
    </row>
    <row r="821" spans="13:22" ht="12">
      <c r="M821" s="47"/>
      <c r="N821" s="77"/>
      <c r="O821" s="77"/>
      <c r="P821" s="77"/>
      <c r="Q821" s="77"/>
      <c r="R821" s="77"/>
      <c r="S821" s="78"/>
      <c r="T821" s="47"/>
      <c r="U821" s="47"/>
      <c r="V821" s="47"/>
    </row>
    <row r="822" spans="13:22" ht="12">
      <c r="M822" s="47"/>
      <c r="N822" s="77"/>
      <c r="O822" s="77"/>
      <c r="P822" s="77"/>
      <c r="Q822" s="77"/>
      <c r="R822" s="77"/>
      <c r="S822" s="78"/>
      <c r="T822" s="47"/>
      <c r="U822" s="47"/>
      <c r="V822" s="47"/>
    </row>
    <row r="823" spans="13:22" ht="12">
      <c r="M823" s="47"/>
      <c r="N823" s="77"/>
      <c r="O823" s="77"/>
      <c r="P823" s="77"/>
      <c r="Q823" s="77"/>
      <c r="R823" s="77"/>
      <c r="S823" s="78"/>
      <c r="T823" s="47"/>
      <c r="U823" s="47"/>
      <c r="V823" s="47"/>
    </row>
    <row r="824" spans="13:22" ht="12">
      <c r="M824" s="47"/>
      <c r="N824" s="77"/>
      <c r="O824" s="77"/>
      <c r="P824" s="77"/>
      <c r="Q824" s="77"/>
      <c r="R824" s="77"/>
      <c r="S824" s="78"/>
      <c r="T824" s="47"/>
      <c r="U824" s="47"/>
      <c r="V824" s="47"/>
    </row>
    <row r="825" spans="13:22" ht="12">
      <c r="M825" s="47"/>
      <c r="N825" s="77"/>
      <c r="O825" s="77"/>
      <c r="P825" s="77"/>
      <c r="Q825" s="77"/>
      <c r="R825" s="77"/>
      <c r="S825" s="78"/>
      <c r="T825" s="47"/>
      <c r="U825" s="47"/>
      <c r="V825" s="47"/>
    </row>
    <row r="826" spans="13:22" ht="12">
      <c r="M826" s="47"/>
      <c r="N826" s="77"/>
      <c r="O826" s="77"/>
      <c r="P826" s="77"/>
      <c r="Q826" s="77"/>
      <c r="R826" s="77"/>
      <c r="S826" s="78"/>
      <c r="T826" s="47"/>
      <c r="U826" s="47"/>
      <c r="V826" s="47"/>
    </row>
    <row r="827" spans="13:22" ht="12">
      <c r="M827" s="47"/>
      <c r="N827" s="77"/>
      <c r="O827" s="77"/>
      <c r="P827" s="77"/>
      <c r="Q827" s="77"/>
      <c r="R827" s="77"/>
      <c r="S827" s="78"/>
      <c r="T827" s="47"/>
      <c r="U827" s="47"/>
      <c r="V827" s="47"/>
    </row>
    <row r="828" spans="13:22" ht="12">
      <c r="M828" s="47"/>
      <c r="N828" s="77"/>
      <c r="O828" s="77"/>
      <c r="P828" s="77"/>
      <c r="Q828" s="77"/>
      <c r="R828" s="77"/>
      <c r="S828" s="78"/>
      <c r="T828" s="47"/>
      <c r="U828" s="47"/>
      <c r="V828" s="47"/>
    </row>
    <row r="829" spans="13:22" ht="12">
      <c r="M829" s="47"/>
      <c r="N829" s="77"/>
      <c r="O829" s="77"/>
      <c r="P829" s="77"/>
      <c r="Q829" s="77"/>
      <c r="R829" s="77"/>
      <c r="S829" s="78"/>
      <c r="T829" s="47"/>
      <c r="U829" s="47"/>
      <c r="V829" s="47"/>
    </row>
    <row r="830" spans="13:22" ht="12">
      <c r="M830" s="47"/>
      <c r="N830" s="77"/>
      <c r="O830" s="77"/>
      <c r="P830" s="77"/>
      <c r="Q830" s="77"/>
      <c r="R830" s="77"/>
      <c r="S830" s="78"/>
      <c r="T830" s="47"/>
      <c r="U830" s="47"/>
      <c r="V830" s="47"/>
    </row>
    <row r="831" spans="13:22" ht="12">
      <c r="M831" s="47"/>
      <c r="N831" s="77"/>
      <c r="O831" s="77"/>
      <c r="P831" s="77"/>
      <c r="Q831" s="77"/>
      <c r="R831" s="77"/>
      <c r="S831" s="78"/>
      <c r="T831" s="47"/>
      <c r="U831" s="47"/>
      <c r="V831" s="47"/>
    </row>
    <row r="832" spans="13:22" ht="12">
      <c r="M832" s="47"/>
      <c r="N832" s="77"/>
      <c r="O832" s="77"/>
      <c r="P832" s="77"/>
      <c r="Q832" s="77"/>
      <c r="R832" s="77"/>
      <c r="S832" s="78"/>
      <c r="T832" s="47"/>
      <c r="U832" s="47"/>
      <c r="V832" s="47"/>
    </row>
    <row r="833" spans="13:22" ht="12">
      <c r="M833" s="47"/>
      <c r="N833" s="77"/>
      <c r="O833" s="77"/>
      <c r="P833" s="77"/>
      <c r="Q833" s="77"/>
      <c r="R833" s="77"/>
      <c r="S833" s="78"/>
      <c r="T833" s="47"/>
      <c r="U833" s="47"/>
      <c r="V833" s="47"/>
    </row>
    <row r="834" spans="13:22" ht="12">
      <c r="M834" s="47"/>
      <c r="N834" s="77"/>
      <c r="O834" s="77"/>
      <c r="P834" s="77"/>
      <c r="Q834" s="77"/>
      <c r="R834" s="77"/>
      <c r="S834" s="78"/>
      <c r="T834" s="47"/>
      <c r="U834" s="47"/>
      <c r="V834" s="47"/>
    </row>
    <row r="835" spans="13:22" ht="12">
      <c r="M835" s="47"/>
      <c r="N835" s="77"/>
      <c r="O835" s="77"/>
      <c r="P835" s="77"/>
      <c r="Q835" s="77"/>
      <c r="R835" s="77"/>
      <c r="S835" s="78"/>
      <c r="T835" s="47"/>
      <c r="U835" s="47"/>
      <c r="V835" s="47"/>
    </row>
    <row r="836" spans="13:22" ht="12">
      <c r="M836" s="47"/>
      <c r="N836" s="77"/>
      <c r="O836" s="77"/>
      <c r="P836" s="77"/>
      <c r="Q836" s="77"/>
      <c r="R836" s="77"/>
      <c r="S836" s="78"/>
      <c r="T836" s="47"/>
      <c r="U836" s="47"/>
      <c r="V836" s="47"/>
    </row>
    <row r="837" spans="13:22" ht="12">
      <c r="M837" s="47"/>
      <c r="N837" s="77"/>
      <c r="O837" s="77"/>
      <c r="P837" s="77"/>
      <c r="Q837" s="77"/>
      <c r="R837" s="77"/>
      <c r="S837" s="78"/>
      <c r="T837" s="47"/>
      <c r="U837" s="47"/>
      <c r="V837" s="47"/>
    </row>
    <row r="838" spans="13:22" ht="12">
      <c r="M838" s="47"/>
      <c r="N838" s="77"/>
      <c r="O838" s="77"/>
      <c r="P838" s="77"/>
      <c r="Q838" s="77"/>
      <c r="R838" s="77"/>
      <c r="S838" s="78"/>
      <c r="T838" s="47"/>
      <c r="U838" s="47"/>
      <c r="V838" s="47"/>
    </row>
    <row r="839" spans="13:22" ht="12">
      <c r="M839" s="47"/>
      <c r="N839" s="77"/>
      <c r="O839" s="77"/>
      <c r="P839" s="77"/>
      <c r="Q839" s="77"/>
      <c r="R839" s="77"/>
      <c r="S839" s="78"/>
      <c r="T839" s="47"/>
      <c r="U839" s="47"/>
      <c r="V839" s="47"/>
    </row>
    <row r="840" spans="13:22" ht="12">
      <c r="M840" s="47"/>
      <c r="N840" s="77"/>
      <c r="O840" s="77"/>
      <c r="P840" s="77"/>
      <c r="Q840" s="77"/>
      <c r="R840" s="77"/>
      <c r="S840" s="78"/>
      <c r="T840" s="47"/>
      <c r="U840" s="47"/>
      <c r="V840" s="47"/>
    </row>
    <row r="841" spans="13:22" ht="12">
      <c r="M841" s="47"/>
      <c r="N841" s="77"/>
      <c r="O841" s="77"/>
      <c r="P841" s="77"/>
      <c r="Q841" s="77"/>
      <c r="R841" s="77"/>
      <c r="S841" s="78"/>
      <c r="T841" s="47"/>
      <c r="U841" s="47"/>
      <c r="V841" s="47"/>
    </row>
    <row r="842" spans="13:22" ht="12">
      <c r="M842" s="47"/>
      <c r="N842" s="77"/>
      <c r="O842" s="77"/>
      <c r="P842" s="77"/>
      <c r="Q842" s="77"/>
      <c r="R842" s="77"/>
      <c r="S842" s="78"/>
      <c r="T842" s="47"/>
      <c r="U842" s="47"/>
      <c r="V842" s="47"/>
    </row>
    <row r="843" spans="13:22" ht="12">
      <c r="M843" s="47"/>
      <c r="N843" s="77"/>
      <c r="O843" s="77"/>
      <c r="P843" s="77"/>
      <c r="Q843" s="77"/>
      <c r="R843" s="77"/>
      <c r="S843" s="78"/>
      <c r="T843" s="47"/>
      <c r="U843" s="47"/>
      <c r="V843" s="47"/>
    </row>
    <row r="844" spans="13:22" ht="12">
      <c r="M844" s="47"/>
      <c r="N844" s="77"/>
      <c r="O844" s="77"/>
      <c r="P844" s="77"/>
      <c r="Q844" s="77"/>
      <c r="R844" s="77"/>
      <c r="S844" s="78"/>
      <c r="T844" s="47"/>
      <c r="U844" s="47"/>
      <c r="V844" s="47"/>
    </row>
    <row r="845" spans="13:22" ht="12">
      <c r="M845" s="47"/>
      <c r="N845" s="77"/>
      <c r="O845" s="77"/>
      <c r="P845" s="77"/>
      <c r="Q845" s="77"/>
      <c r="R845" s="77"/>
      <c r="S845" s="78"/>
      <c r="T845" s="47"/>
      <c r="U845" s="47"/>
      <c r="V845" s="47"/>
    </row>
    <row r="846" spans="13:22" ht="12">
      <c r="M846" s="47"/>
      <c r="N846" s="77"/>
      <c r="O846" s="77"/>
      <c r="P846" s="77"/>
      <c r="Q846" s="77"/>
      <c r="R846" s="77"/>
      <c r="S846" s="78"/>
      <c r="T846" s="47"/>
      <c r="U846" s="47"/>
      <c r="V846" s="47"/>
    </row>
    <row r="847" spans="13:22" ht="12">
      <c r="M847" s="47"/>
      <c r="N847" s="77"/>
      <c r="O847" s="77"/>
      <c r="P847" s="77"/>
      <c r="Q847" s="77"/>
      <c r="R847" s="77"/>
      <c r="S847" s="78"/>
      <c r="T847" s="47"/>
      <c r="U847" s="47"/>
      <c r="V847" s="47"/>
    </row>
    <row r="848" spans="13:22" ht="12">
      <c r="M848" s="47"/>
      <c r="N848" s="77"/>
      <c r="O848" s="77"/>
      <c r="P848" s="77"/>
      <c r="Q848" s="77"/>
      <c r="R848" s="77"/>
      <c r="S848" s="78"/>
      <c r="T848" s="47"/>
      <c r="U848" s="47"/>
      <c r="V848" s="47"/>
    </row>
    <row r="849" spans="13:22" ht="12">
      <c r="M849" s="47"/>
      <c r="N849" s="77"/>
      <c r="O849" s="77"/>
      <c r="P849" s="77"/>
      <c r="Q849" s="77"/>
      <c r="R849" s="77"/>
      <c r="S849" s="78"/>
      <c r="T849" s="47"/>
      <c r="U849" s="47"/>
      <c r="V849" s="47"/>
    </row>
    <row r="850" spans="13:22" ht="12">
      <c r="M850" s="47"/>
      <c r="N850" s="77"/>
      <c r="O850" s="77"/>
      <c r="P850" s="77"/>
      <c r="Q850" s="77"/>
      <c r="R850" s="77"/>
      <c r="S850" s="78"/>
      <c r="T850" s="47"/>
      <c r="U850" s="47"/>
      <c r="V850" s="47"/>
    </row>
    <row r="851" spans="13:22" ht="12">
      <c r="M851" s="47"/>
      <c r="N851" s="77"/>
      <c r="O851" s="77"/>
      <c r="P851" s="77"/>
      <c r="Q851" s="77"/>
      <c r="R851" s="77"/>
      <c r="S851" s="78"/>
      <c r="T851" s="47"/>
      <c r="U851" s="47"/>
      <c r="V851" s="47"/>
    </row>
    <row r="852" spans="13:22" ht="12">
      <c r="M852" s="47"/>
      <c r="N852" s="77"/>
      <c r="O852" s="77"/>
      <c r="P852" s="77"/>
      <c r="Q852" s="77"/>
      <c r="R852" s="77"/>
      <c r="S852" s="78"/>
      <c r="T852" s="47"/>
      <c r="U852" s="47"/>
      <c r="V852" s="47"/>
    </row>
    <row r="853" spans="13:22" ht="12">
      <c r="M853" s="47"/>
      <c r="N853" s="77"/>
      <c r="O853" s="77"/>
      <c r="P853" s="77"/>
      <c r="Q853" s="77"/>
      <c r="R853" s="77"/>
      <c r="S853" s="78"/>
      <c r="T853" s="47"/>
      <c r="U853" s="47"/>
      <c r="V853" s="47"/>
    </row>
    <row r="854" spans="13:22" ht="12">
      <c r="M854" s="47"/>
      <c r="N854" s="77"/>
      <c r="O854" s="77"/>
      <c r="P854" s="77"/>
      <c r="Q854" s="77"/>
      <c r="R854" s="77"/>
      <c r="S854" s="78"/>
      <c r="T854" s="47"/>
      <c r="U854" s="47"/>
      <c r="V854" s="47"/>
    </row>
    <row r="855" spans="13:22" ht="12">
      <c r="M855" s="47"/>
      <c r="N855" s="77"/>
      <c r="O855" s="77"/>
      <c r="P855" s="77"/>
      <c r="Q855" s="77"/>
      <c r="R855" s="77"/>
      <c r="S855" s="78"/>
      <c r="T855" s="47"/>
      <c r="U855" s="47"/>
      <c r="V855" s="47"/>
    </row>
    <row r="856" spans="13:22" ht="12">
      <c r="M856" s="47"/>
      <c r="N856" s="77"/>
      <c r="O856" s="77"/>
      <c r="P856" s="77"/>
      <c r="Q856" s="77"/>
      <c r="R856" s="77"/>
      <c r="S856" s="78"/>
      <c r="T856" s="47"/>
      <c r="U856" s="47"/>
      <c r="V856" s="47"/>
    </row>
    <row r="857" spans="13:22" ht="12">
      <c r="M857" s="47"/>
      <c r="N857" s="77"/>
      <c r="O857" s="77"/>
      <c r="P857" s="77"/>
      <c r="Q857" s="77"/>
      <c r="R857" s="77"/>
      <c r="S857" s="78"/>
      <c r="T857" s="47"/>
      <c r="U857" s="47"/>
      <c r="V857" s="47"/>
    </row>
    <row r="858" spans="13:22" ht="12">
      <c r="M858" s="47"/>
      <c r="N858" s="77"/>
      <c r="O858" s="77"/>
      <c r="P858" s="77"/>
      <c r="Q858" s="77"/>
      <c r="R858" s="77"/>
      <c r="S858" s="78"/>
      <c r="T858" s="47"/>
      <c r="U858" s="47"/>
      <c r="V858" s="47"/>
    </row>
    <row r="859" spans="13:22" ht="12">
      <c r="M859" s="47"/>
      <c r="N859" s="77"/>
      <c r="O859" s="77"/>
      <c r="P859" s="77"/>
      <c r="Q859" s="77"/>
      <c r="R859" s="77"/>
      <c r="S859" s="78"/>
      <c r="T859" s="47"/>
      <c r="U859" s="47"/>
      <c r="V859" s="47"/>
    </row>
    <row r="860" spans="13:22" ht="12">
      <c r="M860" s="47"/>
      <c r="N860" s="77"/>
      <c r="O860" s="77"/>
      <c r="P860" s="77"/>
      <c r="Q860" s="77"/>
      <c r="R860" s="77"/>
      <c r="S860" s="78"/>
      <c r="T860" s="47"/>
      <c r="U860" s="47"/>
      <c r="V860" s="47"/>
    </row>
    <row r="861" spans="13:22" ht="12">
      <c r="M861" s="47"/>
      <c r="N861" s="77"/>
      <c r="O861" s="77"/>
      <c r="P861" s="77"/>
      <c r="Q861" s="77"/>
      <c r="R861" s="77"/>
      <c r="S861" s="78"/>
      <c r="T861" s="47"/>
      <c r="U861" s="47"/>
      <c r="V861" s="47"/>
    </row>
    <row r="862" spans="13:22" ht="12">
      <c r="M862" s="47"/>
      <c r="N862" s="77"/>
      <c r="O862" s="77"/>
      <c r="P862" s="77"/>
      <c r="Q862" s="77"/>
      <c r="R862" s="77"/>
      <c r="S862" s="78"/>
      <c r="T862" s="47"/>
      <c r="U862" s="47"/>
      <c r="V862" s="47"/>
    </row>
    <row r="863" spans="13:22" ht="12">
      <c r="M863" s="47"/>
      <c r="N863" s="77"/>
      <c r="O863" s="77"/>
      <c r="P863" s="77"/>
      <c r="Q863" s="77"/>
      <c r="R863" s="77"/>
      <c r="S863" s="78"/>
      <c r="T863" s="47"/>
      <c r="U863" s="47"/>
      <c r="V863" s="47"/>
    </row>
    <row r="864" spans="13:22" ht="12">
      <c r="M864" s="47"/>
      <c r="N864" s="77"/>
      <c r="O864" s="77"/>
      <c r="P864" s="77"/>
      <c r="Q864" s="77"/>
      <c r="R864" s="77"/>
      <c r="S864" s="78"/>
      <c r="T864" s="47"/>
      <c r="U864" s="47"/>
      <c r="V864" s="47"/>
    </row>
    <row r="865" spans="13:22" ht="12">
      <c r="M865" s="47"/>
      <c r="N865" s="77"/>
      <c r="O865" s="77"/>
      <c r="P865" s="77"/>
      <c r="Q865" s="77"/>
      <c r="R865" s="77"/>
      <c r="S865" s="78"/>
      <c r="T865" s="47"/>
      <c r="U865" s="47"/>
      <c r="V865" s="47"/>
    </row>
    <row r="866" spans="13:22" ht="12">
      <c r="M866" s="47"/>
      <c r="N866" s="77"/>
      <c r="O866" s="77"/>
      <c r="P866" s="77"/>
      <c r="Q866" s="77"/>
      <c r="R866" s="77"/>
      <c r="S866" s="78"/>
      <c r="T866" s="47"/>
      <c r="U866" s="47"/>
      <c r="V866" s="47"/>
    </row>
    <row r="867" spans="13:22" ht="12">
      <c r="M867" s="47"/>
      <c r="N867" s="77"/>
      <c r="O867" s="77"/>
      <c r="P867" s="77"/>
      <c r="Q867" s="77"/>
      <c r="R867" s="77"/>
      <c r="S867" s="78"/>
      <c r="T867" s="47"/>
      <c r="U867" s="47"/>
      <c r="V867" s="47"/>
    </row>
    <row r="868" spans="13:22" ht="12">
      <c r="M868" s="47"/>
      <c r="N868" s="77"/>
      <c r="O868" s="77"/>
      <c r="P868" s="77"/>
      <c r="Q868" s="77"/>
      <c r="R868" s="77"/>
      <c r="S868" s="78"/>
      <c r="T868" s="47"/>
      <c r="U868" s="47"/>
      <c r="V868" s="47"/>
    </row>
    <row r="869" spans="13:22" ht="12">
      <c r="M869" s="47"/>
      <c r="N869" s="77"/>
      <c r="O869" s="77"/>
      <c r="P869" s="77"/>
      <c r="Q869" s="77"/>
      <c r="R869" s="77"/>
      <c r="S869" s="78"/>
      <c r="T869" s="47"/>
      <c r="U869" s="47"/>
      <c r="V869" s="47"/>
    </row>
    <row r="870" spans="13:22" ht="12">
      <c r="M870" s="47"/>
      <c r="N870" s="77"/>
      <c r="O870" s="77"/>
      <c r="P870" s="77"/>
      <c r="Q870" s="77"/>
      <c r="R870" s="77"/>
      <c r="S870" s="78"/>
      <c r="T870" s="47"/>
      <c r="U870" s="47"/>
      <c r="V870" s="47"/>
    </row>
    <row r="871" spans="13:22" ht="12">
      <c r="M871" s="47"/>
      <c r="N871" s="77"/>
      <c r="O871" s="77"/>
      <c r="P871" s="77"/>
      <c r="Q871" s="77"/>
      <c r="R871" s="77"/>
      <c r="S871" s="78"/>
      <c r="T871" s="47"/>
      <c r="U871" s="47"/>
      <c r="V871" s="47"/>
    </row>
    <row r="872" spans="13:22" ht="12">
      <c r="M872" s="47"/>
      <c r="N872" s="77"/>
      <c r="O872" s="77"/>
      <c r="P872" s="77"/>
      <c r="Q872" s="77"/>
      <c r="R872" s="77"/>
      <c r="S872" s="78"/>
      <c r="T872" s="47"/>
      <c r="U872" s="47"/>
      <c r="V872" s="47"/>
    </row>
    <row r="873" spans="13:22" ht="12">
      <c r="M873" s="47"/>
      <c r="N873" s="77"/>
      <c r="O873" s="77"/>
      <c r="P873" s="77"/>
      <c r="Q873" s="77"/>
      <c r="R873" s="77"/>
      <c r="S873" s="78"/>
      <c r="T873" s="47"/>
      <c r="U873" s="47"/>
      <c r="V873" s="47"/>
    </row>
    <row r="874" spans="13:22" ht="12">
      <c r="M874" s="47"/>
      <c r="N874" s="77"/>
      <c r="O874" s="77"/>
      <c r="P874" s="77"/>
      <c r="Q874" s="77"/>
      <c r="R874" s="77"/>
      <c r="S874" s="78"/>
      <c r="T874" s="47"/>
      <c r="U874" s="47"/>
      <c r="V874" s="47"/>
    </row>
    <row r="875" spans="13:22" ht="12">
      <c r="M875" s="47"/>
      <c r="N875" s="77"/>
      <c r="O875" s="77"/>
      <c r="P875" s="77"/>
      <c r="Q875" s="77"/>
      <c r="R875" s="77"/>
      <c r="S875" s="78"/>
      <c r="T875" s="47"/>
      <c r="U875" s="47"/>
      <c r="V875" s="47"/>
    </row>
    <row r="876" spans="13:22" ht="12">
      <c r="M876" s="47"/>
      <c r="N876" s="77"/>
      <c r="O876" s="77"/>
      <c r="P876" s="77"/>
      <c r="Q876" s="77"/>
      <c r="R876" s="77"/>
      <c r="S876" s="78"/>
      <c r="T876" s="47"/>
      <c r="U876" s="47"/>
      <c r="V876" s="47"/>
    </row>
    <row r="877" spans="13:22" ht="12">
      <c r="M877" s="47"/>
      <c r="N877" s="77"/>
      <c r="O877" s="77"/>
      <c r="P877" s="77"/>
      <c r="Q877" s="77"/>
      <c r="R877" s="77"/>
      <c r="S877" s="78"/>
      <c r="T877" s="47"/>
      <c r="U877" s="47"/>
      <c r="V877" s="47"/>
    </row>
    <row r="878" spans="13:22" ht="12">
      <c r="M878" s="47"/>
      <c r="N878" s="77"/>
      <c r="O878" s="77"/>
      <c r="P878" s="77"/>
      <c r="Q878" s="77"/>
      <c r="R878" s="77"/>
      <c r="S878" s="78"/>
      <c r="T878" s="47"/>
      <c r="U878" s="47"/>
      <c r="V878" s="47"/>
    </row>
    <row r="879" spans="13:22" ht="12">
      <c r="M879" s="47"/>
      <c r="N879" s="77"/>
      <c r="O879" s="77"/>
      <c r="P879" s="77"/>
      <c r="Q879" s="77"/>
      <c r="R879" s="77"/>
      <c r="S879" s="78"/>
      <c r="T879" s="47"/>
      <c r="U879" s="47"/>
      <c r="V879" s="47"/>
    </row>
    <row r="880" spans="13:22" ht="12">
      <c r="M880" s="47"/>
      <c r="N880" s="77"/>
      <c r="O880" s="77"/>
      <c r="P880" s="77"/>
      <c r="Q880" s="77"/>
      <c r="R880" s="77"/>
      <c r="S880" s="78"/>
      <c r="T880" s="47"/>
      <c r="U880" s="47"/>
      <c r="V880" s="47"/>
    </row>
    <row r="881" spans="13:22" ht="12">
      <c r="M881" s="47"/>
      <c r="N881" s="77"/>
      <c r="O881" s="77"/>
      <c r="P881" s="77"/>
      <c r="Q881" s="77"/>
      <c r="R881" s="77"/>
      <c r="S881" s="78"/>
      <c r="T881" s="47"/>
      <c r="U881" s="47"/>
      <c r="V881" s="47"/>
    </row>
    <row r="882" spans="13:22" ht="12">
      <c r="M882" s="47"/>
      <c r="N882" s="77"/>
      <c r="O882" s="77"/>
      <c r="P882" s="77"/>
      <c r="Q882" s="77"/>
      <c r="R882" s="77"/>
      <c r="S882" s="78"/>
      <c r="T882" s="47"/>
      <c r="U882" s="47"/>
      <c r="V882" s="47"/>
    </row>
    <row r="883" spans="13:22" ht="12">
      <c r="M883" s="47"/>
      <c r="N883" s="77"/>
      <c r="O883" s="77"/>
      <c r="P883" s="77"/>
      <c r="Q883" s="77"/>
      <c r="R883" s="77"/>
      <c r="S883" s="78"/>
      <c r="T883" s="47"/>
      <c r="U883" s="47"/>
      <c r="V883" s="47"/>
    </row>
    <row r="884" spans="13:22" ht="12">
      <c r="M884" s="47"/>
      <c r="N884" s="77"/>
      <c r="O884" s="77"/>
      <c r="P884" s="77"/>
      <c r="Q884" s="77"/>
      <c r="R884" s="77"/>
      <c r="S884" s="78"/>
      <c r="T884" s="47"/>
      <c r="U884" s="47"/>
      <c r="V884" s="47"/>
    </row>
    <row r="885" spans="13:22" ht="12">
      <c r="M885" s="47"/>
      <c r="N885" s="77"/>
      <c r="O885" s="77"/>
      <c r="P885" s="77"/>
      <c r="Q885" s="77"/>
      <c r="R885" s="77"/>
      <c r="S885" s="78"/>
      <c r="T885" s="47"/>
      <c r="U885" s="47"/>
      <c r="V885" s="47"/>
    </row>
    <row r="886" spans="13:22" ht="12">
      <c r="M886" s="47"/>
      <c r="N886" s="77"/>
      <c r="O886" s="77"/>
      <c r="P886" s="77"/>
      <c r="Q886" s="77"/>
      <c r="R886" s="77"/>
      <c r="S886" s="78"/>
      <c r="T886" s="47"/>
      <c r="U886" s="47"/>
      <c r="V886" s="47"/>
    </row>
    <row r="887" spans="13:22" ht="12">
      <c r="M887" s="47"/>
      <c r="N887" s="77"/>
      <c r="O887" s="77"/>
      <c r="P887" s="77"/>
      <c r="Q887" s="77"/>
      <c r="R887" s="77"/>
      <c r="S887" s="78"/>
      <c r="T887" s="47"/>
      <c r="U887" s="47"/>
      <c r="V887" s="47"/>
    </row>
    <row r="888" spans="13:22" ht="12">
      <c r="M888" s="47"/>
      <c r="N888" s="77"/>
      <c r="O888" s="77"/>
      <c r="P888" s="77"/>
      <c r="Q888" s="77"/>
      <c r="R888" s="77"/>
      <c r="S888" s="78"/>
      <c r="T888" s="47"/>
      <c r="U888" s="47"/>
      <c r="V888" s="47"/>
    </row>
    <row r="889" spans="13:22" ht="12">
      <c r="M889" s="47"/>
      <c r="N889" s="77"/>
      <c r="O889" s="77"/>
      <c r="P889" s="77"/>
      <c r="Q889" s="77"/>
      <c r="R889" s="77"/>
      <c r="S889" s="78"/>
      <c r="T889" s="47"/>
      <c r="U889" s="47"/>
      <c r="V889" s="47"/>
    </row>
    <row r="890" spans="13:22" ht="12">
      <c r="M890" s="47"/>
      <c r="N890" s="77"/>
      <c r="O890" s="77"/>
      <c r="P890" s="77"/>
      <c r="Q890" s="77"/>
      <c r="R890" s="77"/>
      <c r="S890" s="78"/>
      <c r="T890" s="47"/>
      <c r="U890" s="47"/>
      <c r="V890" s="47"/>
    </row>
    <row r="891" spans="13:22" ht="12">
      <c r="M891" s="47"/>
      <c r="N891" s="77"/>
      <c r="O891" s="77"/>
      <c r="P891" s="77"/>
      <c r="Q891" s="77"/>
      <c r="R891" s="77"/>
      <c r="S891" s="78"/>
      <c r="T891" s="47"/>
      <c r="U891" s="47"/>
      <c r="V891" s="47"/>
    </row>
    <row r="892" spans="13:22" ht="12">
      <c r="M892" s="47"/>
      <c r="N892" s="77"/>
      <c r="O892" s="77"/>
      <c r="P892" s="77"/>
      <c r="Q892" s="77"/>
      <c r="R892" s="77"/>
      <c r="S892" s="78"/>
      <c r="T892" s="47"/>
      <c r="U892" s="47"/>
      <c r="V892" s="47"/>
    </row>
    <row r="893" spans="13:22" ht="12">
      <c r="M893" s="47"/>
      <c r="N893" s="77"/>
      <c r="O893" s="77"/>
      <c r="P893" s="77"/>
      <c r="Q893" s="77"/>
      <c r="R893" s="77"/>
      <c r="S893" s="78"/>
      <c r="T893" s="47"/>
      <c r="U893" s="47"/>
      <c r="V893" s="47"/>
    </row>
    <row r="894" spans="13:22" ht="12">
      <c r="M894" s="47"/>
      <c r="N894" s="77"/>
      <c r="O894" s="77"/>
      <c r="P894" s="77"/>
      <c r="Q894" s="77"/>
      <c r="R894" s="77"/>
      <c r="S894" s="78"/>
      <c r="T894" s="47"/>
      <c r="U894" s="47"/>
      <c r="V894" s="47"/>
    </row>
    <row r="895" spans="13:22" ht="12">
      <c r="M895" s="47"/>
      <c r="N895" s="77"/>
      <c r="O895" s="77"/>
      <c r="P895" s="77"/>
      <c r="Q895" s="77"/>
      <c r="R895" s="77"/>
      <c r="S895" s="78"/>
      <c r="T895" s="47"/>
      <c r="U895" s="47"/>
      <c r="V895" s="47"/>
    </row>
    <row r="896" spans="13:22" ht="12">
      <c r="M896" s="47"/>
      <c r="N896" s="77"/>
      <c r="O896" s="77"/>
      <c r="P896" s="77"/>
      <c r="Q896" s="77"/>
      <c r="R896" s="77"/>
      <c r="S896" s="78"/>
      <c r="T896" s="47"/>
      <c r="U896" s="47"/>
      <c r="V896" s="47"/>
    </row>
    <row r="897" spans="13:22" ht="12">
      <c r="M897" s="47"/>
      <c r="N897" s="77"/>
      <c r="O897" s="77"/>
      <c r="P897" s="77"/>
      <c r="Q897" s="77"/>
      <c r="R897" s="77"/>
      <c r="S897" s="78"/>
      <c r="T897" s="47"/>
      <c r="U897" s="47"/>
      <c r="V897" s="47"/>
    </row>
    <row r="898" spans="13:22" ht="12">
      <c r="M898" s="47"/>
      <c r="N898" s="77"/>
      <c r="O898" s="77"/>
      <c r="P898" s="77"/>
      <c r="Q898" s="77"/>
      <c r="R898" s="77"/>
      <c r="S898" s="78"/>
      <c r="T898" s="47"/>
      <c r="U898" s="47"/>
      <c r="V898" s="47"/>
    </row>
    <row r="899" spans="13:22" ht="12">
      <c r="M899" s="47"/>
      <c r="N899" s="77"/>
      <c r="O899" s="77"/>
      <c r="P899" s="77"/>
      <c r="Q899" s="77"/>
      <c r="R899" s="77"/>
      <c r="S899" s="78"/>
      <c r="T899" s="47"/>
      <c r="U899" s="47"/>
      <c r="V899" s="47"/>
    </row>
    <row r="900" spans="13:22" ht="12">
      <c r="M900" s="47"/>
      <c r="N900" s="77"/>
      <c r="O900" s="77"/>
      <c r="P900" s="77"/>
      <c r="Q900" s="77"/>
      <c r="R900" s="77"/>
      <c r="S900" s="78"/>
      <c r="T900" s="47"/>
      <c r="U900" s="47"/>
      <c r="V900" s="47"/>
    </row>
    <row r="901" spans="13:22" ht="12">
      <c r="M901" s="47"/>
      <c r="N901" s="77"/>
      <c r="O901" s="77"/>
      <c r="P901" s="77"/>
      <c r="Q901" s="77"/>
      <c r="R901" s="77"/>
      <c r="S901" s="78"/>
      <c r="T901" s="47"/>
      <c r="U901" s="47"/>
      <c r="V901" s="47"/>
    </row>
    <row r="902" spans="13:22" ht="12">
      <c r="M902" s="47"/>
      <c r="N902" s="77"/>
      <c r="O902" s="77"/>
      <c r="P902" s="77"/>
      <c r="Q902" s="77"/>
      <c r="R902" s="77"/>
      <c r="S902" s="78"/>
      <c r="T902" s="47"/>
      <c r="U902" s="47"/>
      <c r="V902" s="47"/>
    </row>
    <row r="903" spans="13:22" ht="12">
      <c r="M903" s="47"/>
      <c r="N903" s="77"/>
      <c r="O903" s="77"/>
      <c r="P903" s="77"/>
      <c r="Q903" s="77"/>
      <c r="R903" s="77"/>
      <c r="S903" s="78"/>
      <c r="T903" s="47"/>
      <c r="U903" s="47"/>
      <c r="V903" s="47"/>
    </row>
    <row r="904" spans="13:22" ht="12">
      <c r="M904" s="47"/>
      <c r="N904" s="77"/>
      <c r="O904" s="77"/>
      <c r="P904" s="77"/>
      <c r="Q904" s="77"/>
      <c r="R904" s="77"/>
      <c r="S904" s="78"/>
      <c r="T904" s="47"/>
      <c r="U904" s="47"/>
      <c r="V904" s="47"/>
    </row>
    <row r="905" spans="13:22" ht="12">
      <c r="M905" s="47"/>
      <c r="N905" s="77"/>
      <c r="O905" s="77"/>
      <c r="P905" s="77"/>
      <c r="Q905" s="77"/>
      <c r="R905" s="77"/>
      <c r="S905" s="78"/>
      <c r="T905" s="47"/>
      <c r="U905" s="47"/>
      <c r="V905" s="47"/>
    </row>
    <row r="906" spans="13:22" ht="12">
      <c r="M906" s="47"/>
      <c r="N906" s="77"/>
      <c r="O906" s="77"/>
      <c r="P906" s="77"/>
      <c r="Q906" s="77"/>
      <c r="R906" s="77"/>
      <c r="S906" s="78"/>
      <c r="T906" s="47"/>
      <c r="U906" s="47"/>
      <c r="V906" s="47"/>
    </row>
    <row r="907" spans="13:22" ht="12">
      <c r="M907" s="47"/>
      <c r="N907" s="77"/>
      <c r="O907" s="77"/>
      <c r="P907" s="77"/>
      <c r="Q907" s="77"/>
      <c r="R907" s="77"/>
      <c r="S907" s="78"/>
      <c r="T907" s="47"/>
      <c r="U907" s="47"/>
      <c r="V907" s="47"/>
    </row>
    <row r="908" spans="13:22" ht="12">
      <c r="M908" s="47"/>
      <c r="N908" s="77"/>
      <c r="O908" s="77"/>
      <c r="P908" s="77"/>
      <c r="Q908" s="77"/>
      <c r="R908" s="77"/>
      <c r="S908" s="78"/>
      <c r="T908" s="47"/>
      <c r="U908" s="47"/>
      <c r="V908" s="47"/>
    </row>
    <row r="909" spans="13:22" ht="12">
      <c r="M909" s="47"/>
      <c r="N909" s="77"/>
      <c r="O909" s="77"/>
      <c r="P909" s="77"/>
      <c r="Q909" s="77"/>
      <c r="R909" s="77"/>
      <c r="S909" s="78"/>
      <c r="T909" s="47"/>
      <c r="U909" s="47"/>
      <c r="V909" s="47"/>
    </row>
    <row r="910" spans="13:22" ht="12">
      <c r="M910" s="47"/>
      <c r="N910" s="77"/>
      <c r="O910" s="77"/>
      <c r="P910" s="77"/>
      <c r="Q910" s="77"/>
      <c r="R910" s="77"/>
      <c r="S910" s="78"/>
      <c r="T910" s="47"/>
      <c r="U910" s="47"/>
      <c r="V910" s="47"/>
    </row>
    <row r="911" spans="13:22" ht="12">
      <c r="M911" s="47"/>
      <c r="N911" s="77"/>
      <c r="O911" s="77"/>
      <c r="P911" s="77"/>
      <c r="Q911" s="77"/>
      <c r="R911" s="77"/>
      <c r="S911" s="78"/>
      <c r="T911" s="47"/>
      <c r="U911" s="47"/>
      <c r="V911" s="47"/>
    </row>
    <row r="912" spans="13:22" ht="12">
      <c r="M912" s="47"/>
      <c r="N912" s="77"/>
      <c r="O912" s="77"/>
      <c r="P912" s="77"/>
      <c r="Q912" s="77"/>
      <c r="R912" s="77"/>
      <c r="S912" s="78"/>
      <c r="T912" s="47"/>
      <c r="U912" s="47"/>
      <c r="V912" s="47"/>
    </row>
    <row r="913" spans="13:22" ht="12">
      <c r="M913" s="47"/>
      <c r="N913" s="77"/>
      <c r="O913" s="77"/>
      <c r="P913" s="77"/>
      <c r="Q913" s="77"/>
      <c r="R913" s="77"/>
      <c r="S913" s="78"/>
      <c r="T913" s="47"/>
      <c r="U913" s="47"/>
      <c r="V913" s="47"/>
    </row>
    <row r="914" spans="13:22" ht="12">
      <c r="M914" s="47"/>
      <c r="N914" s="77"/>
      <c r="O914" s="77"/>
      <c r="P914" s="77"/>
      <c r="Q914" s="77"/>
      <c r="R914" s="77"/>
      <c r="S914" s="78"/>
      <c r="T914" s="47"/>
      <c r="U914" s="47"/>
      <c r="V914" s="47"/>
    </row>
    <row r="915" spans="13:22" ht="12">
      <c r="M915" s="47"/>
      <c r="N915" s="77"/>
      <c r="O915" s="77"/>
      <c r="P915" s="77"/>
      <c r="Q915" s="77"/>
      <c r="R915" s="77"/>
      <c r="S915" s="78"/>
      <c r="T915" s="47"/>
      <c r="U915" s="47"/>
      <c r="V915" s="47"/>
    </row>
    <row r="916" spans="13:22" ht="12">
      <c r="M916" s="47"/>
      <c r="N916" s="77"/>
      <c r="O916" s="77"/>
      <c r="P916" s="77"/>
      <c r="Q916" s="77"/>
      <c r="R916" s="77"/>
      <c r="S916" s="78"/>
      <c r="T916" s="47"/>
      <c r="U916" s="47"/>
      <c r="V916" s="47"/>
    </row>
    <row r="917" spans="13:22" ht="12">
      <c r="M917" s="47"/>
      <c r="N917" s="77"/>
      <c r="O917" s="77"/>
      <c r="P917" s="77"/>
      <c r="Q917" s="77"/>
      <c r="R917" s="77"/>
      <c r="S917" s="78"/>
      <c r="T917" s="47"/>
      <c r="U917" s="47"/>
      <c r="V917" s="47"/>
    </row>
    <row r="918" spans="13:22" ht="12">
      <c r="M918" s="47"/>
      <c r="N918" s="77"/>
      <c r="O918" s="77"/>
      <c r="P918" s="77"/>
      <c r="Q918" s="77"/>
      <c r="R918" s="77"/>
      <c r="S918" s="78"/>
      <c r="T918" s="47"/>
      <c r="U918" s="47"/>
      <c r="V918" s="47"/>
    </row>
    <row r="919" spans="13:22" ht="12">
      <c r="M919" s="47"/>
      <c r="N919" s="77"/>
      <c r="O919" s="77"/>
      <c r="P919" s="77"/>
      <c r="Q919" s="77"/>
      <c r="R919" s="77"/>
      <c r="S919" s="78"/>
      <c r="T919" s="47"/>
      <c r="U919" s="47"/>
      <c r="V919" s="47"/>
    </row>
    <row r="920" spans="13:22" ht="12">
      <c r="M920" s="47"/>
      <c r="N920" s="77"/>
      <c r="O920" s="77"/>
      <c r="P920" s="77"/>
      <c r="Q920" s="77"/>
      <c r="R920" s="77"/>
      <c r="S920" s="78"/>
      <c r="T920" s="47"/>
      <c r="U920" s="47"/>
      <c r="V920" s="47"/>
    </row>
    <row r="921" spans="13:22" ht="12">
      <c r="M921" s="47"/>
      <c r="N921" s="77"/>
      <c r="O921" s="77"/>
      <c r="P921" s="77"/>
      <c r="Q921" s="77"/>
      <c r="R921" s="77"/>
      <c r="S921" s="78"/>
      <c r="T921" s="47"/>
      <c r="U921" s="47"/>
      <c r="V921" s="47"/>
    </row>
    <row r="922" spans="13:22" ht="12">
      <c r="M922" s="47"/>
      <c r="N922" s="77"/>
      <c r="O922" s="77"/>
      <c r="P922" s="77"/>
      <c r="Q922" s="77"/>
      <c r="R922" s="77"/>
      <c r="S922" s="78"/>
      <c r="T922" s="47"/>
      <c r="U922" s="47"/>
      <c r="V922" s="47"/>
    </row>
    <row r="923" spans="13:22" ht="12">
      <c r="M923" s="47"/>
      <c r="N923" s="77"/>
      <c r="O923" s="77"/>
      <c r="P923" s="77"/>
      <c r="Q923" s="77"/>
      <c r="R923" s="77"/>
      <c r="S923" s="78"/>
      <c r="T923" s="47"/>
      <c r="U923" s="47"/>
      <c r="V923" s="47"/>
    </row>
    <row r="924" spans="13:22" ht="12">
      <c r="M924" s="47"/>
      <c r="N924" s="77"/>
      <c r="O924" s="77"/>
      <c r="P924" s="77"/>
      <c r="Q924" s="77"/>
      <c r="R924" s="77"/>
      <c r="S924" s="78"/>
      <c r="T924" s="47"/>
      <c r="U924" s="47"/>
      <c r="V924" s="47"/>
    </row>
    <row r="925" spans="13:22" ht="12">
      <c r="M925" s="47"/>
      <c r="N925" s="77"/>
      <c r="O925" s="77"/>
      <c r="P925" s="77"/>
      <c r="Q925" s="77"/>
      <c r="R925" s="77"/>
      <c r="S925" s="78"/>
      <c r="T925" s="47"/>
      <c r="U925" s="47"/>
      <c r="V925" s="47"/>
    </row>
    <row r="926" spans="13:22" ht="12">
      <c r="M926" s="47"/>
      <c r="N926" s="77"/>
      <c r="O926" s="77"/>
      <c r="P926" s="77"/>
      <c r="Q926" s="77"/>
      <c r="R926" s="77"/>
      <c r="S926" s="78"/>
      <c r="T926" s="47"/>
      <c r="U926" s="47"/>
      <c r="V926" s="47"/>
    </row>
    <row r="927" spans="13:22" ht="12">
      <c r="M927" s="47"/>
      <c r="N927" s="77"/>
      <c r="O927" s="77"/>
      <c r="P927" s="77"/>
      <c r="Q927" s="77"/>
      <c r="R927" s="77"/>
      <c r="S927" s="78"/>
      <c r="T927" s="47"/>
      <c r="U927" s="47"/>
      <c r="V927" s="47"/>
    </row>
    <row r="928" spans="13:22" ht="12">
      <c r="M928" s="47"/>
      <c r="N928" s="77"/>
      <c r="O928" s="77"/>
      <c r="P928" s="77"/>
      <c r="Q928" s="77"/>
      <c r="R928" s="77"/>
      <c r="S928" s="78"/>
      <c r="T928" s="47"/>
      <c r="U928" s="47"/>
      <c r="V928" s="47"/>
    </row>
    <row r="929" spans="13:22" ht="12">
      <c r="M929" s="47"/>
      <c r="N929" s="77"/>
      <c r="O929" s="77"/>
      <c r="P929" s="77"/>
      <c r="Q929" s="77"/>
      <c r="R929" s="77"/>
      <c r="S929" s="78"/>
      <c r="T929" s="47"/>
      <c r="U929" s="47"/>
      <c r="V929" s="47"/>
    </row>
    <row r="930" spans="13:22" ht="12">
      <c r="M930" s="47"/>
      <c r="N930" s="77"/>
      <c r="O930" s="77"/>
      <c r="P930" s="77"/>
      <c r="Q930" s="77"/>
      <c r="R930" s="77"/>
      <c r="S930" s="78"/>
      <c r="T930" s="47"/>
      <c r="U930" s="47"/>
      <c r="V930" s="47"/>
    </row>
    <row r="931" spans="13:22" ht="12">
      <c r="M931" s="47"/>
      <c r="N931" s="77"/>
      <c r="O931" s="77"/>
      <c r="P931" s="77"/>
      <c r="Q931" s="77"/>
      <c r="R931" s="77"/>
      <c r="S931" s="78"/>
      <c r="T931" s="47"/>
      <c r="U931" s="47"/>
      <c r="V931" s="47"/>
    </row>
    <row r="932" spans="13:22" ht="12">
      <c r="M932" s="47"/>
      <c r="N932" s="77"/>
      <c r="O932" s="77"/>
      <c r="P932" s="77"/>
      <c r="Q932" s="77"/>
      <c r="R932" s="77"/>
      <c r="S932" s="78"/>
      <c r="T932" s="47"/>
      <c r="U932" s="47"/>
      <c r="V932" s="47"/>
    </row>
    <row r="933" spans="13:22" ht="12">
      <c r="M933" s="47"/>
      <c r="N933" s="77"/>
      <c r="O933" s="77"/>
      <c r="P933" s="77"/>
      <c r="Q933" s="77"/>
      <c r="R933" s="77"/>
      <c r="S933" s="78"/>
      <c r="T933" s="47"/>
      <c r="U933" s="47"/>
      <c r="V933" s="47"/>
    </row>
    <row r="934" spans="13:22" ht="12">
      <c r="M934" s="47"/>
      <c r="N934" s="77"/>
      <c r="O934" s="77"/>
      <c r="P934" s="77"/>
      <c r="Q934" s="77"/>
      <c r="R934" s="77"/>
      <c r="S934" s="78"/>
      <c r="T934" s="47"/>
      <c r="U934" s="47"/>
      <c r="V934" s="47"/>
    </row>
    <row r="935" spans="13:22" ht="12">
      <c r="M935" s="47"/>
      <c r="N935" s="77"/>
      <c r="O935" s="77"/>
      <c r="P935" s="77"/>
      <c r="Q935" s="77"/>
      <c r="R935" s="77"/>
      <c r="S935" s="78"/>
      <c r="T935" s="47"/>
      <c r="U935" s="47"/>
      <c r="V935" s="47"/>
    </row>
    <row r="936" spans="13:22" ht="12">
      <c r="M936" s="47"/>
      <c r="N936" s="77"/>
      <c r="O936" s="77"/>
      <c r="P936" s="77"/>
      <c r="Q936" s="77"/>
      <c r="R936" s="77"/>
      <c r="S936" s="78"/>
      <c r="T936" s="47"/>
      <c r="U936" s="47"/>
      <c r="V936" s="47"/>
    </row>
    <row r="937" spans="13:22" ht="12">
      <c r="M937" s="47"/>
      <c r="N937" s="77"/>
      <c r="O937" s="77"/>
      <c r="P937" s="77"/>
      <c r="Q937" s="77"/>
      <c r="R937" s="77"/>
      <c r="S937" s="78"/>
      <c r="T937" s="47"/>
      <c r="U937" s="47"/>
      <c r="V937" s="47"/>
    </row>
    <row r="938" spans="13:22" ht="12">
      <c r="M938" s="47"/>
      <c r="N938" s="77"/>
      <c r="O938" s="77"/>
      <c r="P938" s="77"/>
      <c r="Q938" s="77"/>
      <c r="R938" s="77"/>
      <c r="S938" s="78"/>
      <c r="T938" s="47"/>
      <c r="U938" s="47"/>
      <c r="V938" s="47"/>
    </row>
    <row r="939" spans="13:22" ht="12">
      <c r="M939" s="47"/>
      <c r="N939" s="77"/>
      <c r="O939" s="77"/>
      <c r="P939" s="77"/>
      <c r="Q939" s="77"/>
      <c r="R939" s="77"/>
      <c r="S939" s="78"/>
      <c r="T939" s="47"/>
      <c r="U939" s="47"/>
      <c r="V939" s="47"/>
    </row>
    <row r="940" spans="13:22" ht="12">
      <c r="M940" s="47"/>
      <c r="N940" s="77"/>
      <c r="O940" s="77"/>
      <c r="P940" s="77"/>
      <c r="Q940" s="77"/>
      <c r="R940" s="77"/>
      <c r="S940" s="78"/>
      <c r="T940" s="47"/>
      <c r="U940" s="47"/>
      <c r="V940" s="47"/>
    </row>
    <row r="941" spans="13:22" ht="12">
      <c r="M941" s="47"/>
      <c r="N941" s="77"/>
      <c r="O941" s="77"/>
      <c r="P941" s="77"/>
      <c r="Q941" s="77"/>
      <c r="R941" s="77"/>
      <c r="S941" s="78"/>
      <c r="T941" s="47"/>
      <c r="U941" s="47"/>
      <c r="V941" s="47"/>
    </row>
    <row r="942" spans="13:22" ht="12">
      <c r="M942" s="47"/>
      <c r="N942" s="77"/>
      <c r="O942" s="77"/>
      <c r="P942" s="77"/>
      <c r="Q942" s="77"/>
      <c r="R942" s="77"/>
      <c r="S942" s="78"/>
      <c r="T942" s="47"/>
      <c r="U942" s="47"/>
      <c r="V942" s="47"/>
    </row>
    <row r="943" spans="13:22" ht="12">
      <c r="M943" s="47"/>
      <c r="N943" s="77"/>
      <c r="O943" s="77"/>
      <c r="P943" s="77"/>
      <c r="Q943" s="77"/>
      <c r="R943" s="77"/>
      <c r="S943" s="78"/>
      <c r="T943" s="47"/>
      <c r="U943" s="47"/>
      <c r="V943" s="47"/>
    </row>
    <row r="944" spans="13:22" ht="12">
      <c r="M944" s="47"/>
      <c r="N944" s="77"/>
      <c r="O944" s="77"/>
      <c r="P944" s="77"/>
      <c r="Q944" s="77"/>
      <c r="R944" s="77"/>
      <c r="S944" s="78"/>
      <c r="T944" s="47"/>
      <c r="U944" s="47"/>
      <c r="V944" s="47"/>
    </row>
    <row r="945" spans="13:22" ht="12">
      <c r="M945" s="47"/>
      <c r="N945" s="77"/>
      <c r="O945" s="77"/>
      <c r="P945" s="77"/>
      <c r="Q945" s="77"/>
      <c r="R945" s="77"/>
      <c r="S945" s="78"/>
      <c r="T945" s="47"/>
      <c r="U945" s="47"/>
      <c r="V945" s="47"/>
    </row>
    <row r="946" spans="13:22" ht="12">
      <c r="M946" s="47"/>
      <c r="N946" s="77"/>
      <c r="O946" s="77"/>
      <c r="P946" s="77"/>
      <c r="Q946" s="77"/>
      <c r="R946" s="77"/>
      <c r="S946" s="78"/>
      <c r="T946" s="47"/>
      <c r="U946" s="47"/>
      <c r="V946" s="47"/>
    </row>
    <row r="947" spans="13:22" ht="12">
      <c r="M947" s="47"/>
      <c r="N947" s="77"/>
      <c r="O947" s="77"/>
      <c r="P947" s="77"/>
      <c r="Q947" s="77"/>
      <c r="R947" s="77"/>
      <c r="S947" s="78"/>
      <c r="T947" s="47"/>
      <c r="U947" s="47"/>
      <c r="V947" s="47"/>
    </row>
    <row r="948" spans="13:22" ht="12">
      <c r="M948" s="47"/>
      <c r="N948" s="77"/>
      <c r="O948" s="77"/>
      <c r="P948" s="77"/>
      <c r="Q948" s="77"/>
      <c r="R948" s="77"/>
      <c r="S948" s="78"/>
      <c r="T948" s="47"/>
      <c r="U948" s="47"/>
      <c r="V948" s="47"/>
    </row>
    <row r="949" spans="13:22" ht="12">
      <c r="M949" s="47"/>
      <c r="N949" s="77"/>
      <c r="O949" s="77"/>
      <c r="P949" s="77"/>
      <c r="Q949" s="77"/>
      <c r="R949" s="77"/>
      <c r="S949" s="78"/>
      <c r="T949" s="47"/>
      <c r="U949" s="47"/>
      <c r="V949" s="47"/>
    </row>
    <row r="950" spans="13:22" ht="12">
      <c r="M950" s="47"/>
      <c r="N950" s="77"/>
      <c r="O950" s="77"/>
      <c r="P950" s="77"/>
      <c r="Q950" s="77"/>
      <c r="R950" s="77"/>
      <c r="S950" s="78"/>
      <c r="T950" s="47"/>
      <c r="U950" s="47"/>
      <c r="V950" s="47"/>
    </row>
    <row r="951" spans="13:22" ht="12">
      <c r="M951" s="47"/>
      <c r="N951" s="77"/>
      <c r="O951" s="77"/>
      <c r="P951" s="77"/>
      <c r="Q951" s="77"/>
      <c r="R951" s="77"/>
      <c r="S951" s="78"/>
      <c r="T951" s="47"/>
      <c r="U951" s="47"/>
      <c r="V951" s="47"/>
    </row>
    <row r="952" spans="13:22" ht="12">
      <c r="M952" s="47"/>
      <c r="N952" s="77"/>
      <c r="O952" s="77"/>
      <c r="P952" s="77"/>
      <c r="Q952" s="77"/>
      <c r="R952" s="77"/>
      <c r="S952" s="78"/>
      <c r="T952" s="47"/>
      <c r="U952" s="47"/>
      <c r="V952" s="47"/>
    </row>
    <row r="953" spans="13:22" ht="12">
      <c r="M953" s="47"/>
      <c r="N953" s="77"/>
      <c r="O953" s="77"/>
      <c r="P953" s="77"/>
      <c r="Q953" s="77"/>
      <c r="R953" s="77"/>
      <c r="S953" s="78"/>
      <c r="T953" s="47"/>
      <c r="U953" s="47"/>
      <c r="V953" s="47"/>
    </row>
    <row r="954" spans="13:22" ht="12">
      <c r="M954" s="47"/>
      <c r="N954" s="77"/>
      <c r="O954" s="77"/>
      <c r="P954" s="77"/>
      <c r="Q954" s="77"/>
      <c r="R954" s="77"/>
      <c r="S954" s="78"/>
      <c r="T954" s="47"/>
      <c r="U954" s="47"/>
      <c r="V954" s="47"/>
    </row>
    <row r="955" spans="13:22" ht="12">
      <c r="M955" s="47"/>
      <c r="N955" s="77"/>
      <c r="O955" s="77"/>
      <c r="P955" s="77"/>
      <c r="Q955" s="77"/>
      <c r="R955" s="77"/>
      <c r="S955" s="78"/>
      <c r="T955" s="47"/>
      <c r="U955" s="47"/>
      <c r="V955" s="47"/>
    </row>
    <row r="956" spans="13:22" ht="12">
      <c r="M956" s="47"/>
      <c r="N956" s="77"/>
      <c r="O956" s="77"/>
      <c r="P956" s="77"/>
      <c r="Q956" s="77"/>
      <c r="R956" s="77"/>
      <c r="S956" s="78"/>
      <c r="T956" s="47"/>
      <c r="U956" s="47"/>
      <c r="V956" s="47"/>
    </row>
    <row r="957" spans="13:22" ht="12">
      <c r="M957" s="47"/>
      <c r="N957" s="77"/>
      <c r="O957" s="77"/>
      <c r="P957" s="77"/>
      <c r="Q957" s="77"/>
      <c r="R957" s="77"/>
      <c r="S957" s="78"/>
      <c r="T957" s="47"/>
      <c r="U957" s="47"/>
      <c r="V957" s="47"/>
    </row>
    <row r="958" spans="13:22" ht="12">
      <c r="M958" s="47"/>
      <c r="N958" s="77"/>
      <c r="O958" s="77"/>
      <c r="P958" s="77"/>
      <c r="Q958" s="77"/>
      <c r="R958" s="77"/>
      <c r="S958" s="78"/>
      <c r="T958" s="47"/>
      <c r="U958" s="47"/>
      <c r="V958" s="47"/>
    </row>
    <row r="959" spans="13:22" ht="12">
      <c r="M959" s="47"/>
      <c r="N959" s="77"/>
      <c r="O959" s="77"/>
      <c r="P959" s="77"/>
      <c r="Q959" s="77"/>
      <c r="R959" s="77"/>
      <c r="S959" s="78"/>
      <c r="T959" s="47"/>
      <c r="U959" s="47"/>
      <c r="V959" s="47"/>
    </row>
    <row r="960" spans="13:22" ht="12">
      <c r="M960" s="47"/>
      <c r="N960" s="77"/>
      <c r="O960" s="77"/>
      <c r="P960" s="77"/>
      <c r="Q960" s="77"/>
      <c r="R960" s="77"/>
      <c r="S960" s="78"/>
      <c r="T960" s="47"/>
      <c r="U960" s="47"/>
      <c r="V960" s="47"/>
    </row>
    <row r="961" spans="13:22" ht="12">
      <c r="M961" s="47"/>
      <c r="N961" s="77"/>
      <c r="O961" s="77"/>
      <c r="P961" s="77"/>
      <c r="Q961" s="77"/>
      <c r="R961" s="77"/>
      <c r="S961" s="78"/>
      <c r="T961" s="47"/>
      <c r="U961" s="47"/>
      <c r="V961" s="47"/>
    </row>
    <row r="962" spans="13:22" ht="12">
      <c r="M962" s="47"/>
      <c r="N962" s="77"/>
      <c r="O962" s="77"/>
      <c r="P962" s="77"/>
      <c r="Q962" s="77"/>
      <c r="R962" s="77"/>
      <c r="S962" s="78"/>
      <c r="T962" s="47"/>
      <c r="U962" s="47"/>
      <c r="V962" s="47"/>
    </row>
    <row r="963" spans="13:22" ht="12">
      <c r="M963" s="47"/>
      <c r="N963" s="77"/>
      <c r="O963" s="77"/>
      <c r="P963" s="77"/>
      <c r="Q963" s="77"/>
      <c r="R963" s="77"/>
      <c r="S963" s="78"/>
      <c r="T963" s="47"/>
      <c r="U963" s="47"/>
      <c r="V963" s="47"/>
    </row>
    <row r="964" spans="13:22" ht="12">
      <c r="M964" s="47"/>
      <c r="N964" s="77"/>
      <c r="O964" s="77"/>
      <c r="P964" s="77"/>
      <c r="Q964" s="77"/>
      <c r="R964" s="77"/>
      <c r="S964" s="78"/>
      <c r="T964" s="47"/>
      <c r="U964" s="47"/>
      <c r="V964" s="47"/>
    </row>
    <row r="965" spans="13:22" ht="12">
      <c r="M965" s="47"/>
      <c r="N965" s="77"/>
      <c r="O965" s="77"/>
      <c r="P965" s="77"/>
      <c r="Q965" s="77"/>
      <c r="R965" s="77"/>
      <c r="S965" s="78"/>
      <c r="T965" s="47"/>
      <c r="U965" s="47"/>
      <c r="V965" s="47"/>
    </row>
    <row r="966" spans="13:22" ht="12">
      <c r="M966" s="47"/>
      <c r="N966" s="77"/>
      <c r="O966" s="77"/>
      <c r="P966" s="77"/>
      <c r="Q966" s="77"/>
      <c r="R966" s="77"/>
      <c r="S966" s="78"/>
      <c r="T966" s="47"/>
      <c r="U966" s="47"/>
      <c r="V966" s="47"/>
    </row>
    <row r="967" spans="13:22" ht="12">
      <c r="M967" s="47"/>
      <c r="N967" s="77"/>
      <c r="O967" s="77"/>
      <c r="P967" s="77"/>
      <c r="Q967" s="77"/>
      <c r="R967" s="77"/>
      <c r="S967" s="78"/>
      <c r="T967" s="47"/>
      <c r="U967" s="47"/>
      <c r="V967" s="47"/>
    </row>
    <row r="968" spans="13:22" ht="12">
      <c r="M968" s="47"/>
      <c r="N968" s="77"/>
      <c r="O968" s="77"/>
      <c r="P968" s="77"/>
      <c r="Q968" s="77"/>
      <c r="R968" s="77"/>
      <c r="S968" s="78"/>
      <c r="T968" s="47"/>
      <c r="U968" s="47"/>
      <c r="V968" s="47"/>
    </row>
    <row r="969" spans="13:22" ht="12">
      <c r="M969" s="47"/>
      <c r="N969" s="77"/>
      <c r="O969" s="77"/>
      <c r="P969" s="77"/>
      <c r="Q969" s="77"/>
      <c r="R969" s="77"/>
      <c r="S969" s="78"/>
      <c r="T969" s="47"/>
      <c r="U969" s="47"/>
      <c r="V969" s="47"/>
    </row>
    <row r="970" spans="13:22" ht="12">
      <c r="M970" s="47"/>
      <c r="N970" s="77"/>
      <c r="O970" s="77"/>
      <c r="P970" s="77"/>
      <c r="Q970" s="77"/>
      <c r="R970" s="77"/>
      <c r="S970" s="78"/>
      <c r="T970" s="47"/>
      <c r="U970" s="47"/>
      <c r="V970" s="47"/>
    </row>
    <row r="971" spans="13:22" ht="12">
      <c r="M971" s="47"/>
      <c r="N971" s="77"/>
      <c r="O971" s="77"/>
      <c r="P971" s="77"/>
      <c r="Q971" s="77"/>
      <c r="R971" s="77"/>
      <c r="S971" s="78"/>
      <c r="T971" s="47"/>
      <c r="U971" s="47"/>
      <c r="V971" s="47"/>
    </row>
    <row r="972" spans="13:22" ht="12">
      <c r="M972" s="47"/>
      <c r="N972" s="77"/>
      <c r="O972" s="77"/>
      <c r="P972" s="77"/>
      <c r="Q972" s="77"/>
      <c r="R972" s="77"/>
      <c r="S972" s="78"/>
      <c r="T972" s="47"/>
      <c r="U972" s="47"/>
      <c r="V972" s="47"/>
    </row>
    <row r="973" spans="13:22" ht="12">
      <c r="M973" s="47"/>
      <c r="N973" s="77"/>
      <c r="O973" s="77"/>
      <c r="P973" s="77"/>
      <c r="Q973" s="77"/>
      <c r="R973" s="77"/>
      <c r="S973" s="78"/>
      <c r="T973" s="47"/>
      <c r="U973" s="47"/>
      <c r="V973" s="47"/>
    </row>
    <row r="974" spans="13:22" ht="12">
      <c r="M974" s="47"/>
      <c r="N974" s="77"/>
      <c r="O974" s="77"/>
      <c r="P974" s="77"/>
      <c r="Q974" s="77"/>
      <c r="R974" s="77"/>
      <c r="S974" s="78"/>
      <c r="T974" s="47"/>
      <c r="U974" s="47"/>
      <c r="V974" s="47"/>
    </row>
    <row r="975" spans="13:22" ht="12">
      <c r="M975" s="47"/>
      <c r="N975" s="77"/>
      <c r="O975" s="77"/>
      <c r="P975" s="77"/>
      <c r="Q975" s="77"/>
      <c r="R975" s="77"/>
      <c r="S975" s="78"/>
      <c r="T975" s="47"/>
      <c r="U975" s="47"/>
      <c r="V975" s="47"/>
    </row>
    <row r="976" spans="13:22" ht="12">
      <c r="M976" s="47"/>
      <c r="N976" s="77"/>
      <c r="O976" s="77"/>
      <c r="P976" s="77"/>
      <c r="Q976" s="77"/>
      <c r="R976" s="77"/>
      <c r="S976" s="78"/>
      <c r="T976" s="47"/>
      <c r="U976" s="47"/>
      <c r="V976" s="47"/>
    </row>
    <row r="977" spans="13:22" ht="12">
      <c r="M977" s="47"/>
      <c r="N977" s="77"/>
      <c r="O977" s="77"/>
      <c r="P977" s="77"/>
      <c r="Q977" s="77"/>
      <c r="R977" s="77"/>
      <c r="S977" s="78"/>
      <c r="T977" s="47"/>
      <c r="U977" s="47"/>
      <c r="V977" s="47"/>
    </row>
    <row r="978" spans="13:22" ht="12">
      <c r="M978" s="47"/>
      <c r="N978" s="77"/>
      <c r="O978" s="77"/>
      <c r="P978" s="77"/>
      <c r="Q978" s="77"/>
      <c r="R978" s="77"/>
      <c r="S978" s="78"/>
      <c r="T978" s="47"/>
      <c r="U978" s="47"/>
      <c r="V978" s="47"/>
    </row>
    <row r="979" spans="13:22" ht="12">
      <c r="M979" s="47"/>
      <c r="N979" s="77"/>
      <c r="O979" s="77"/>
      <c r="P979" s="77"/>
      <c r="Q979" s="77"/>
      <c r="R979" s="77"/>
      <c r="S979" s="78"/>
      <c r="T979" s="47"/>
      <c r="U979" s="47"/>
      <c r="V979" s="47"/>
    </row>
    <row r="980" spans="13:22" ht="12">
      <c r="M980" s="47"/>
      <c r="N980" s="77"/>
      <c r="O980" s="77"/>
      <c r="P980" s="77"/>
      <c r="Q980" s="77"/>
      <c r="R980" s="77"/>
      <c r="S980" s="78"/>
      <c r="T980" s="47"/>
      <c r="U980" s="47"/>
      <c r="V980" s="47"/>
    </row>
    <row r="981" spans="13:22" ht="12">
      <c r="M981" s="47"/>
      <c r="N981" s="77"/>
      <c r="O981" s="77"/>
      <c r="P981" s="77"/>
      <c r="Q981" s="77"/>
      <c r="R981" s="77"/>
      <c r="S981" s="78"/>
      <c r="T981" s="47"/>
      <c r="U981" s="47"/>
      <c r="V981" s="47"/>
    </row>
    <row r="982" spans="13:22" ht="12">
      <c r="M982" s="47"/>
      <c r="N982" s="77"/>
      <c r="O982" s="77"/>
      <c r="P982" s="77"/>
      <c r="Q982" s="77"/>
      <c r="R982" s="77"/>
      <c r="S982" s="78"/>
      <c r="T982" s="47"/>
      <c r="U982" s="47"/>
      <c r="V982" s="47"/>
    </row>
    <row r="983" spans="13:22" ht="12">
      <c r="M983" s="47"/>
      <c r="N983" s="77"/>
      <c r="O983" s="77"/>
      <c r="P983" s="77"/>
      <c r="Q983" s="77"/>
      <c r="R983" s="77"/>
      <c r="S983" s="78"/>
      <c r="T983" s="47"/>
      <c r="U983" s="47"/>
      <c r="V983" s="47"/>
    </row>
    <row r="984" spans="13:22" ht="12">
      <c r="M984" s="47"/>
      <c r="N984" s="77"/>
      <c r="O984" s="77"/>
      <c r="P984" s="77"/>
      <c r="Q984" s="77"/>
      <c r="R984" s="77"/>
      <c r="S984" s="78"/>
      <c r="T984" s="47"/>
      <c r="U984" s="47"/>
      <c r="V984" s="47"/>
    </row>
    <row r="985" spans="13:22" ht="12">
      <c r="M985" s="47"/>
      <c r="N985" s="77"/>
      <c r="O985" s="77"/>
      <c r="P985" s="77"/>
      <c r="Q985" s="77"/>
      <c r="R985" s="77"/>
      <c r="S985" s="78"/>
      <c r="T985" s="47"/>
      <c r="U985" s="47"/>
      <c r="V985" s="47"/>
    </row>
    <row r="986" spans="13:22" ht="12">
      <c r="M986" s="47"/>
      <c r="N986" s="77"/>
      <c r="O986" s="77"/>
      <c r="P986" s="77"/>
      <c r="Q986" s="77"/>
      <c r="R986" s="77"/>
      <c r="S986" s="78"/>
      <c r="T986" s="47"/>
      <c r="U986" s="47"/>
      <c r="V986" s="47"/>
    </row>
    <row r="987" spans="13:22" ht="12">
      <c r="M987" s="47"/>
      <c r="N987" s="77"/>
      <c r="O987" s="77"/>
      <c r="P987" s="77"/>
      <c r="Q987" s="77"/>
      <c r="R987" s="77"/>
      <c r="S987" s="78"/>
      <c r="T987" s="47"/>
      <c r="U987" s="47"/>
      <c r="V987" s="47"/>
    </row>
    <row r="988" spans="13:22" ht="12">
      <c r="M988" s="47"/>
      <c r="N988" s="77"/>
      <c r="O988" s="77"/>
      <c r="P988" s="77"/>
      <c r="Q988" s="77"/>
      <c r="R988" s="77"/>
      <c r="S988" s="78"/>
      <c r="T988" s="47"/>
      <c r="U988" s="47"/>
      <c r="V988" s="47"/>
    </row>
    <row r="989" spans="13:22" ht="12">
      <c r="M989" s="47"/>
      <c r="N989" s="77"/>
      <c r="O989" s="77"/>
      <c r="P989" s="77"/>
      <c r="Q989" s="77"/>
      <c r="R989" s="77"/>
      <c r="S989" s="78"/>
      <c r="T989" s="47"/>
      <c r="U989" s="47"/>
      <c r="V989" s="47"/>
    </row>
    <row r="990" spans="13:22" ht="12">
      <c r="M990" s="47"/>
      <c r="N990" s="77"/>
      <c r="O990" s="77"/>
      <c r="P990" s="77"/>
      <c r="Q990" s="77"/>
      <c r="R990" s="77"/>
      <c r="S990" s="78"/>
      <c r="T990" s="47"/>
      <c r="U990" s="47"/>
      <c r="V990" s="47"/>
    </row>
    <row r="991" spans="13:22" ht="12">
      <c r="M991" s="47"/>
      <c r="N991" s="77"/>
      <c r="O991" s="77"/>
      <c r="P991" s="77"/>
      <c r="Q991" s="77"/>
      <c r="R991" s="77"/>
      <c r="S991" s="78"/>
      <c r="T991" s="47"/>
      <c r="U991" s="47"/>
      <c r="V991" s="47"/>
    </row>
    <row r="992" spans="13:22" ht="12">
      <c r="M992" s="47"/>
      <c r="N992" s="77"/>
      <c r="O992" s="77"/>
      <c r="P992" s="77"/>
      <c r="Q992" s="77"/>
      <c r="R992" s="77"/>
      <c r="S992" s="78"/>
      <c r="T992" s="47"/>
      <c r="U992" s="47"/>
      <c r="V992" s="47"/>
    </row>
    <row r="993" spans="13:22" ht="12">
      <c r="M993" s="47"/>
      <c r="N993" s="77"/>
      <c r="O993" s="77"/>
      <c r="P993" s="77"/>
      <c r="Q993" s="77"/>
      <c r="R993" s="77"/>
      <c r="S993" s="78"/>
      <c r="T993" s="47"/>
      <c r="U993" s="47"/>
      <c r="V993" s="47"/>
    </row>
    <row r="994" spans="13:22" ht="12">
      <c r="M994" s="47"/>
      <c r="N994" s="77"/>
      <c r="O994" s="77"/>
      <c r="P994" s="77"/>
      <c r="Q994" s="77"/>
      <c r="R994" s="77"/>
      <c r="S994" s="78"/>
      <c r="T994" s="47"/>
      <c r="U994" s="47"/>
      <c r="V994" s="47"/>
    </row>
    <row r="995" spans="13:22" ht="12">
      <c r="M995" s="47"/>
      <c r="N995" s="77"/>
      <c r="O995" s="77"/>
      <c r="P995" s="77"/>
      <c r="Q995" s="77"/>
      <c r="R995" s="77"/>
      <c r="S995" s="78"/>
      <c r="T995" s="47"/>
      <c r="U995" s="47"/>
      <c r="V995" s="47"/>
    </row>
    <row r="996" spans="13:22" ht="12">
      <c r="M996" s="47"/>
      <c r="N996" s="77"/>
      <c r="O996" s="77"/>
      <c r="P996" s="77"/>
      <c r="Q996" s="77"/>
      <c r="R996" s="77"/>
      <c r="S996" s="78"/>
      <c r="T996" s="47"/>
      <c r="U996" s="47"/>
      <c r="V996" s="47"/>
    </row>
    <row r="997" spans="13:22" ht="12">
      <c r="M997" s="47"/>
      <c r="N997" s="77"/>
      <c r="O997" s="77"/>
      <c r="P997" s="77"/>
      <c r="Q997" s="77"/>
      <c r="R997" s="77"/>
      <c r="S997" s="78"/>
      <c r="T997" s="47"/>
      <c r="U997" s="47"/>
      <c r="V997" s="47"/>
    </row>
    <row r="998" spans="13:22" ht="12">
      <c r="M998" s="47"/>
      <c r="N998" s="77"/>
      <c r="O998" s="77"/>
      <c r="P998" s="77"/>
      <c r="Q998" s="77"/>
      <c r="R998" s="77"/>
      <c r="S998" s="78"/>
      <c r="T998" s="47"/>
      <c r="U998" s="47"/>
      <c r="V998" s="47"/>
    </row>
    <row r="999" spans="13:22" ht="12">
      <c r="M999" s="47"/>
      <c r="N999" s="77"/>
      <c r="O999" s="77"/>
      <c r="P999" s="77"/>
      <c r="Q999" s="77"/>
      <c r="R999" s="77"/>
      <c r="S999" s="78"/>
      <c r="T999" s="47"/>
      <c r="U999" s="47"/>
      <c r="V999" s="47"/>
    </row>
    <row r="1000" spans="13:22" ht="12">
      <c r="M1000" s="47"/>
      <c r="N1000" s="77"/>
      <c r="O1000" s="77"/>
      <c r="P1000" s="77"/>
      <c r="Q1000" s="77"/>
      <c r="R1000" s="77"/>
      <c r="S1000" s="78"/>
      <c r="T1000" s="47"/>
      <c r="U1000" s="47"/>
      <c r="V1000" s="47"/>
    </row>
    <row r="1001" spans="13:22" ht="12">
      <c r="M1001" s="47"/>
      <c r="N1001" s="77"/>
      <c r="O1001" s="77"/>
      <c r="P1001" s="77"/>
      <c r="Q1001" s="77"/>
      <c r="R1001" s="77"/>
      <c r="S1001" s="78"/>
      <c r="T1001" s="47"/>
      <c r="U1001" s="47"/>
      <c r="V1001" s="47"/>
    </row>
    <row r="1002" spans="13:22" ht="12">
      <c r="M1002" s="47"/>
      <c r="N1002" s="77"/>
      <c r="O1002" s="77"/>
      <c r="P1002" s="77"/>
      <c r="Q1002" s="77"/>
      <c r="R1002" s="77"/>
      <c r="S1002" s="78"/>
      <c r="T1002" s="47"/>
      <c r="U1002" s="47"/>
      <c r="V1002" s="47"/>
    </row>
    <row r="1003" spans="13:22" ht="12">
      <c r="M1003" s="47"/>
      <c r="N1003" s="77"/>
      <c r="O1003" s="77"/>
      <c r="P1003" s="77"/>
      <c r="Q1003" s="77"/>
      <c r="R1003" s="77"/>
      <c r="S1003" s="78"/>
      <c r="T1003" s="47"/>
      <c r="U1003" s="47"/>
      <c r="V1003" s="47"/>
    </row>
    <row r="1004" spans="13:22" ht="12">
      <c r="M1004" s="47"/>
      <c r="N1004" s="77"/>
      <c r="O1004" s="77"/>
      <c r="P1004" s="77"/>
      <c r="Q1004" s="77"/>
      <c r="R1004" s="77"/>
      <c r="S1004" s="78"/>
      <c r="T1004" s="47"/>
      <c r="U1004" s="47"/>
      <c r="V1004" s="47"/>
    </row>
    <row r="1005" spans="13:22" ht="12">
      <c r="M1005" s="47"/>
      <c r="N1005" s="77"/>
      <c r="O1005" s="77"/>
      <c r="P1005" s="77"/>
      <c r="Q1005" s="77"/>
      <c r="R1005" s="77"/>
      <c r="S1005" s="78"/>
      <c r="T1005" s="47"/>
      <c r="U1005" s="47"/>
      <c r="V1005" s="47"/>
    </row>
    <row r="1006" spans="13:22" ht="12">
      <c r="M1006" s="47"/>
      <c r="N1006" s="77"/>
      <c r="O1006" s="77"/>
      <c r="P1006" s="77"/>
      <c r="Q1006" s="77"/>
      <c r="R1006" s="77"/>
      <c r="S1006" s="78"/>
      <c r="T1006" s="47"/>
      <c r="U1006" s="47"/>
      <c r="V1006" s="47"/>
    </row>
    <row r="1007" spans="13:22" ht="12">
      <c r="M1007" s="47"/>
      <c r="N1007" s="77"/>
      <c r="O1007" s="77"/>
      <c r="P1007" s="77"/>
      <c r="Q1007" s="77"/>
      <c r="R1007" s="77"/>
      <c r="S1007" s="78"/>
      <c r="T1007" s="47"/>
      <c r="U1007" s="47"/>
      <c r="V1007" s="47"/>
    </row>
    <row r="1008" spans="13:22" ht="12">
      <c r="M1008" s="47"/>
      <c r="N1008" s="77"/>
      <c r="O1008" s="77"/>
      <c r="P1008" s="77"/>
      <c r="Q1008" s="77"/>
      <c r="R1008" s="77"/>
      <c r="S1008" s="78"/>
      <c r="T1008" s="47"/>
      <c r="U1008" s="47"/>
      <c r="V1008" s="47"/>
    </row>
    <row r="1009" spans="13:22" ht="12">
      <c r="M1009" s="47"/>
      <c r="N1009" s="77"/>
      <c r="O1009" s="77"/>
      <c r="P1009" s="77"/>
      <c r="Q1009" s="77"/>
      <c r="R1009" s="77"/>
      <c r="S1009" s="78"/>
      <c r="T1009" s="47"/>
      <c r="U1009" s="47"/>
      <c r="V1009" s="47"/>
    </row>
    <row r="1010" spans="13:22" ht="12">
      <c r="M1010" s="47"/>
      <c r="N1010" s="77"/>
      <c r="O1010" s="77"/>
      <c r="P1010" s="77"/>
      <c r="Q1010" s="77"/>
      <c r="R1010" s="77"/>
      <c r="S1010" s="78"/>
      <c r="T1010" s="47"/>
      <c r="U1010" s="47"/>
      <c r="V1010" s="47"/>
    </row>
    <row r="1011" spans="13:22" ht="12">
      <c r="M1011" s="47"/>
      <c r="N1011" s="77"/>
      <c r="O1011" s="77"/>
      <c r="P1011" s="77"/>
      <c r="Q1011" s="77"/>
      <c r="R1011" s="77"/>
      <c r="S1011" s="78"/>
      <c r="T1011" s="47"/>
      <c r="U1011" s="47"/>
      <c r="V1011" s="47"/>
    </row>
    <row r="1012" spans="13:22" ht="12">
      <c r="M1012" s="47"/>
      <c r="N1012" s="77"/>
      <c r="O1012" s="77"/>
      <c r="P1012" s="77"/>
      <c r="Q1012" s="77"/>
      <c r="R1012" s="77"/>
      <c r="S1012" s="78"/>
      <c r="T1012" s="47"/>
      <c r="U1012" s="47"/>
      <c r="V1012" s="47"/>
    </row>
    <row r="1013" spans="13:22" ht="12">
      <c r="M1013" s="47"/>
      <c r="N1013" s="77"/>
      <c r="O1013" s="77"/>
      <c r="P1013" s="77"/>
      <c r="Q1013" s="77"/>
      <c r="R1013" s="77"/>
      <c r="S1013" s="78"/>
      <c r="T1013" s="47"/>
      <c r="U1013" s="47"/>
      <c r="V1013" s="47"/>
    </row>
    <row r="1014" spans="13:22" ht="12">
      <c r="M1014" s="47"/>
      <c r="N1014" s="77"/>
      <c r="O1014" s="77"/>
      <c r="P1014" s="77"/>
      <c r="Q1014" s="77"/>
      <c r="R1014" s="77"/>
      <c r="S1014" s="78"/>
      <c r="T1014" s="47"/>
      <c r="U1014" s="47"/>
      <c r="V1014" s="47"/>
    </row>
    <row r="1015" spans="13:22" ht="12">
      <c r="M1015" s="47"/>
      <c r="N1015" s="77"/>
      <c r="O1015" s="77"/>
      <c r="P1015" s="77"/>
      <c r="Q1015" s="77"/>
      <c r="R1015" s="77"/>
      <c r="S1015" s="78"/>
      <c r="T1015" s="47"/>
      <c r="U1015" s="47"/>
      <c r="V1015" s="47"/>
    </row>
    <row r="1016" spans="13:22" ht="12">
      <c r="M1016" s="47"/>
      <c r="N1016" s="77"/>
      <c r="O1016" s="77"/>
      <c r="P1016" s="77"/>
      <c r="Q1016" s="77"/>
      <c r="R1016" s="77"/>
      <c r="S1016" s="78"/>
      <c r="T1016" s="47"/>
      <c r="U1016" s="47"/>
      <c r="V1016" s="47"/>
    </row>
    <row r="1017" spans="13:22" ht="12">
      <c r="M1017" s="47"/>
      <c r="N1017" s="77"/>
      <c r="O1017" s="77"/>
      <c r="P1017" s="77"/>
      <c r="Q1017" s="77"/>
      <c r="R1017" s="77"/>
      <c r="S1017" s="78"/>
      <c r="T1017" s="47"/>
      <c r="U1017" s="47"/>
      <c r="V1017" s="47"/>
    </row>
    <row r="1018" spans="13:22" ht="12">
      <c r="M1018" s="47"/>
      <c r="N1018" s="77"/>
      <c r="O1018" s="77"/>
      <c r="P1018" s="77"/>
      <c r="Q1018" s="77"/>
      <c r="R1018" s="77"/>
      <c r="S1018" s="78"/>
      <c r="T1018" s="47"/>
      <c r="U1018" s="47"/>
      <c r="V1018" s="47"/>
    </row>
    <row r="1019" spans="13:22" ht="12">
      <c r="M1019" s="47"/>
      <c r="N1019" s="77"/>
      <c r="O1019" s="77"/>
      <c r="P1019" s="77"/>
      <c r="Q1019" s="77"/>
      <c r="R1019" s="77"/>
      <c r="S1019" s="78"/>
      <c r="T1019" s="47"/>
      <c r="U1019" s="47"/>
      <c r="V1019" s="47"/>
    </row>
    <row r="1020" spans="13:22" ht="12">
      <c r="M1020" s="47"/>
      <c r="N1020" s="77"/>
      <c r="O1020" s="77"/>
      <c r="P1020" s="77"/>
      <c r="Q1020" s="77"/>
      <c r="R1020" s="77"/>
      <c r="S1020" s="78"/>
      <c r="T1020" s="47"/>
      <c r="U1020" s="47"/>
      <c r="V1020" s="47"/>
    </row>
    <row r="1021" spans="13:22" ht="12">
      <c r="M1021" s="47"/>
      <c r="N1021" s="77"/>
      <c r="O1021" s="77"/>
      <c r="P1021" s="77"/>
      <c r="Q1021" s="77"/>
      <c r="R1021" s="77"/>
      <c r="S1021" s="78"/>
      <c r="T1021" s="47"/>
      <c r="U1021" s="47"/>
      <c r="V1021" s="47"/>
    </row>
    <row r="1022" spans="13:22" ht="12">
      <c r="M1022" s="47"/>
      <c r="N1022" s="77"/>
      <c r="O1022" s="77"/>
      <c r="P1022" s="77"/>
      <c r="Q1022" s="77"/>
      <c r="R1022" s="77"/>
      <c r="S1022" s="78"/>
      <c r="T1022" s="47"/>
      <c r="U1022" s="47"/>
      <c r="V1022" s="47"/>
    </row>
    <row r="1023" spans="13:22" ht="12">
      <c r="M1023" s="47"/>
      <c r="N1023" s="77"/>
      <c r="O1023" s="77"/>
      <c r="P1023" s="77"/>
      <c r="Q1023" s="77"/>
      <c r="R1023" s="77"/>
      <c r="S1023" s="78"/>
      <c r="T1023" s="47"/>
      <c r="U1023" s="47"/>
      <c r="V1023" s="47"/>
    </row>
    <row r="1024" spans="13:22" ht="12">
      <c r="M1024" s="47"/>
      <c r="N1024" s="77"/>
      <c r="O1024" s="77"/>
      <c r="P1024" s="77"/>
      <c r="Q1024" s="77"/>
      <c r="R1024" s="77"/>
      <c r="S1024" s="78"/>
      <c r="T1024" s="47"/>
      <c r="U1024" s="47"/>
      <c r="V1024" s="47"/>
    </row>
    <row r="1025" spans="13:22" ht="12">
      <c r="M1025" s="47"/>
      <c r="N1025" s="77"/>
      <c r="O1025" s="77"/>
      <c r="P1025" s="77"/>
      <c r="Q1025" s="77"/>
      <c r="R1025" s="77"/>
      <c r="S1025" s="78"/>
      <c r="T1025" s="47"/>
      <c r="U1025" s="47"/>
      <c r="V1025" s="47"/>
    </row>
    <row r="1026" spans="13:22" ht="12">
      <c r="M1026" s="47"/>
      <c r="N1026" s="77"/>
      <c r="O1026" s="77"/>
      <c r="P1026" s="77"/>
      <c r="Q1026" s="77"/>
      <c r="R1026" s="77"/>
      <c r="S1026" s="78"/>
      <c r="T1026" s="47"/>
      <c r="U1026" s="47"/>
      <c r="V1026" s="47"/>
    </row>
    <row r="1027" spans="13:22" ht="12">
      <c r="M1027" s="47"/>
      <c r="N1027" s="77"/>
      <c r="O1027" s="77"/>
      <c r="P1027" s="77"/>
      <c r="Q1027" s="77"/>
      <c r="R1027" s="77"/>
      <c r="S1027" s="78"/>
      <c r="T1027" s="47"/>
      <c r="U1027" s="47"/>
      <c r="V1027" s="47"/>
    </row>
    <row r="1028" spans="13:22" ht="12">
      <c r="M1028" s="47"/>
      <c r="N1028" s="77"/>
      <c r="O1028" s="77"/>
      <c r="P1028" s="77"/>
      <c r="Q1028" s="77"/>
      <c r="R1028" s="77"/>
      <c r="S1028" s="78"/>
      <c r="T1028" s="47"/>
      <c r="U1028" s="47"/>
      <c r="V1028" s="47"/>
    </row>
    <row r="1029" spans="13:22" ht="12">
      <c r="M1029" s="47"/>
      <c r="N1029" s="77"/>
      <c r="O1029" s="77"/>
      <c r="P1029" s="77"/>
      <c r="Q1029" s="77"/>
      <c r="R1029" s="77"/>
      <c r="S1029" s="78"/>
      <c r="T1029" s="47"/>
      <c r="U1029" s="47"/>
      <c r="V1029" s="47"/>
    </row>
    <row r="1030" spans="13:22" ht="12">
      <c r="M1030" s="47"/>
      <c r="N1030" s="77"/>
      <c r="O1030" s="77"/>
      <c r="P1030" s="77"/>
      <c r="Q1030" s="77"/>
      <c r="R1030" s="77"/>
      <c r="S1030" s="78"/>
      <c r="T1030" s="47"/>
      <c r="U1030" s="47"/>
      <c r="V1030" s="47"/>
    </row>
    <row r="1031" spans="13:22" ht="12">
      <c r="M1031" s="47"/>
      <c r="N1031" s="77"/>
      <c r="O1031" s="77"/>
      <c r="P1031" s="77"/>
      <c r="Q1031" s="77"/>
      <c r="R1031" s="77"/>
      <c r="S1031" s="78"/>
      <c r="T1031" s="47"/>
      <c r="U1031" s="47"/>
      <c r="V1031" s="47"/>
    </row>
    <row r="1032" spans="13:22" ht="12">
      <c r="M1032" s="47"/>
      <c r="N1032" s="77"/>
      <c r="O1032" s="77"/>
      <c r="P1032" s="77"/>
      <c r="Q1032" s="77"/>
      <c r="R1032" s="77"/>
      <c r="S1032" s="78"/>
      <c r="T1032" s="47"/>
      <c r="U1032" s="47"/>
      <c r="V1032" s="47"/>
    </row>
    <row r="1033" spans="13:22" ht="12">
      <c r="M1033" s="47"/>
      <c r="N1033" s="77"/>
      <c r="O1033" s="77"/>
      <c r="P1033" s="77"/>
      <c r="Q1033" s="77"/>
      <c r="R1033" s="77"/>
      <c r="S1033" s="78"/>
      <c r="T1033" s="47"/>
      <c r="U1033" s="47"/>
      <c r="V1033" s="47"/>
    </row>
    <row r="1034" spans="13:22" ht="12">
      <c r="M1034" s="47"/>
      <c r="N1034" s="77"/>
      <c r="O1034" s="77"/>
      <c r="P1034" s="77"/>
      <c r="Q1034" s="77"/>
      <c r="R1034" s="77"/>
      <c r="S1034" s="78"/>
      <c r="T1034" s="47"/>
      <c r="U1034" s="47"/>
      <c r="V1034" s="47"/>
    </row>
    <row r="1035" spans="13:22" ht="12">
      <c r="M1035" s="47"/>
      <c r="N1035" s="77"/>
      <c r="O1035" s="77"/>
      <c r="P1035" s="77"/>
      <c r="Q1035" s="77"/>
      <c r="R1035" s="77"/>
      <c r="S1035" s="78"/>
      <c r="T1035" s="47"/>
      <c r="U1035" s="47"/>
      <c r="V1035" s="47"/>
    </row>
    <row r="1036" spans="13:22" ht="12">
      <c r="M1036" s="47"/>
      <c r="N1036" s="77"/>
      <c r="O1036" s="77"/>
      <c r="P1036" s="77"/>
      <c r="Q1036" s="77"/>
      <c r="R1036" s="77"/>
      <c r="S1036" s="78"/>
      <c r="T1036" s="47"/>
      <c r="U1036" s="47"/>
      <c r="V1036" s="47"/>
    </row>
    <row r="1037" spans="13:22" ht="12">
      <c r="M1037" s="47"/>
      <c r="N1037" s="77"/>
      <c r="O1037" s="77"/>
      <c r="P1037" s="77"/>
      <c r="Q1037" s="77"/>
      <c r="R1037" s="77"/>
      <c r="S1037" s="78"/>
      <c r="T1037" s="47"/>
      <c r="U1037" s="47"/>
      <c r="V1037" s="47"/>
    </row>
    <row r="1038" spans="13:22" ht="12">
      <c r="M1038" s="47"/>
      <c r="N1038" s="77"/>
      <c r="O1038" s="77"/>
      <c r="P1038" s="77"/>
      <c r="Q1038" s="77"/>
      <c r="R1038" s="77"/>
      <c r="S1038" s="78"/>
      <c r="T1038" s="47"/>
      <c r="U1038" s="47"/>
      <c r="V1038" s="47"/>
    </row>
    <row r="1039" spans="13:22" ht="12">
      <c r="M1039" s="47"/>
      <c r="N1039" s="77"/>
      <c r="O1039" s="77"/>
      <c r="P1039" s="77"/>
      <c r="Q1039" s="77"/>
      <c r="R1039" s="77"/>
      <c r="S1039" s="78"/>
      <c r="T1039" s="47"/>
      <c r="U1039" s="47"/>
      <c r="V1039" s="47"/>
    </row>
    <row r="1040" spans="13:22" ht="12">
      <c r="M1040" s="47"/>
      <c r="N1040" s="77"/>
      <c r="O1040" s="77"/>
      <c r="P1040" s="77"/>
      <c r="Q1040" s="77"/>
      <c r="R1040" s="77"/>
      <c r="S1040" s="78"/>
      <c r="T1040" s="47"/>
      <c r="U1040" s="47"/>
      <c r="V1040" s="47"/>
    </row>
    <row r="1041" spans="13:22" ht="12">
      <c r="M1041" s="47"/>
      <c r="N1041" s="77"/>
      <c r="O1041" s="77"/>
      <c r="P1041" s="77"/>
      <c r="Q1041" s="77"/>
      <c r="R1041" s="77"/>
      <c r="S1041" s="78"/>
      <c r="T1041" s="47"/>
      <c r="U1041" s="47"/>
      <c r="V1041" s="47"/>
    </row>
    <row r="1042" spans="13:22" ht="12">
      <c r="M1042" s="47"/>
      <c r="N1042" s="77"/>
      <c r="O1042" s="77"/>
      <c r="P1042" s="77"/>
      <c r="Q1042" s="77"/>
      <c r="R1042" s="77"/>
      <c r="S1042" s="78"/>
      <c r="T1042" s="47"/>
      <c r="U1042" s="47"/>
      <c r="V1042" s="47"/>
    </row>
    <row r="1043" spans="13:22" ht="12">
      <c r="M1043" s="47"/>
      <c r="N1043" s="77"/>
      <c r="O1043" s="77"/>
      <c r="P1043" s="77"/>
      <c r="Q1043" s="77"/>
      <c r="R1043" s="77"/>
      <c r="S1043" s="78"/>
      <c r="T1043" s="47"/>
      <c r="U1043" s="47"/>
      <c r="V1043" s="47"/>
    </row>
    <row r="1044" spans="13:22" ht="12">
      <c r="M1044" s="47"/>
      <c r="N1044" s="77"/>
      <c r="O1044" s="77"/>
      <c r="P1044" s="77"/>
      <c r="Q1044" s="77"/>
      <c r="R1044" s="77"/>
      <c r="S1044" s="78"/>
      <c r="T1044" s="47"/>
      <c r="U1044" s="47"/>
      <c r="V1044" s="47"/>
    </row>
    <row r="1045" spans="13:22" ht="12">
      <c r="M1045" s="47"/>
      <c r="N1045" s="77"/>
      <c r="O1045" s="77"/>
      <c r="P1045" s="77"/>
      <c r="Q1045" s="77"/>
      <c r="R1045" s="77"/>
      <c r="S1045" s="78"/>
      <c r="T1045" s="47"/>
      <c r="U1045" s="47"/>
      <c r="V1045" s="47"/>
    </row>
    <row r="1046" spans="13:22" ht="12">
      <c r="M1046" s="47"/>
      <c r="N1046" s="77"/>
      <c r="O1046" s="77"/>
      <c r="P1046" s="77"/>
      <c r="Q1046" s="77"/>
      <c r="R1046" s="77"/>
      <c r="S1046" s="78"/>
      <c r="T1046" s="47"/>
      <c r="U1046" s="47"/>
      <c r="V1046" s="47"/>
    </row>
    <row r="1047" spans="13:22" ht="12">
      <c r="M1047" s="47"/>
      <c r="N1047" s="77"/>
      <c r="O1047" s="77"/>
      <c r="P1047" s="77"/>
      <c r="Q1047" s="77"/>
      <c r="R1047" s="77"/>
      <c r="S1047" s="78"/>
      <c r="T1047" s="47"/>
      <c r="U1047" s="47"/>
      <c r="V1047" s="47"/>
    </row>
    <row r="1048" spans="13:22" ht="12">
      <c r="M1048" s="47"/>
      <c r="N1048" s="77"/>
      <c r="O1048" s="77"/>
      <c r="P1048" s="77"/>
      <c r="Q1048" s="77"/>
      <c r="R1048" s="77"/>
      <c r="S1048" s="78"/>
      <c r="T1048" s="47"/>
      <c r="U1048" s="47"/>
      <c r="V1048" s="47"/>
    </row>
    <row r="1049" spans="13:22" ht="12">
      <c r="M1049" s="47"/>
      <c r="N1049" s="77"/>
      <c r="O1049" s="77"/>
      <c r="P1049" s="77"/>
      <c r="Q1049" s="77"/>
      <c r="R1049" s="77"/>
      <c r="S1049" s="78"/>
      <c r="T1049" s="47"/>
      <c r="U1049" s="47"/>
      <c r="V1049" s="47"/>
    </row>
    <row r="1050" spans="13:22" ht="12">
      <c r="M1050" s="47"/>
      <c r="N1050" s="77"/>
      <c r="O1050" s="77"/>
      <c r="P1050" s="77"/>
      <c r="Q1050" s="77"/>
      <c r="R1050" s="77"/>
      <c r="S1050" s="78"/>
      <c r="T1050" s="47"/>
      <c r="U1050" s="47"/>
      <c r="V1050" s="47"/>
    </row>
    <row r="1051" spans="13:22" ht="12">
      <c r="M1051" s="47"/>
      <c r="N1051" s="77"/>
      <c r="O1051" s="77"/>
      <c r="P1051" s="77"/>
      <c r="Q1051" s="77"/>
      <c r="R1051" s="77"/>
      <c r="S1051" s="78"/>
      <c r="T1051" s="47"/>
      <c r="U1051" s="47"/>
      <c r="V1051" s="47"/>
    </row>
    <row r="1052" spans="13:22" ht="12">
      <c r="M1052" s="47"/>
      <c r="N1052" s="77"/>
      <c r="O1052" s="77"/>
      <c r="P1052" s="77"/>
      <c r="Q1052" s="77"/>
      <c r="R1052" s="77"/>
      <c r="S1052" s="78"/>
      <c r="T1052" s="47"/>
      <c r="U1052" s="47"/>
      <c r="V1052" s="47"/>
    </row>
    <row r="1053" spans="13:22" ht="12">
      <c r="M1053" s="47"/>
      <c r="N1053" s="77"/>
      <c r="O1053" s="77"/>
      <c r="P1053" s="77"/>
      <c r="Q1053" s="77"/>
      <c r="R1053" s="77"/>
      <c r="S1053" s="78"/>
      <c r="T1053" s="47"/>
      <c r="U1053" s="47"/>
      <c r="V1053" s="47"/>
    </row>
    <row r="1054" spans="13:22" ht="12">
      <c r="M1054" s="47"/>
      <c r="N1054" s="77"/>
      <c r="O1054" s="77"/>
      <c r="P1054" s="77"/>
      <c r="Q1054" s="77"/>
      <c r="R1054" s="77"/>
      <c r="S1054" s="78"/>
      <c r="T1054" s="47"/>
      <c r="U1054" s="47"/>
      <c r="V1054" s="47"/>
    </row>
    <row r="1055" spans="13:22" ht="12">
      <c r="M1055" s="47"/>
      <c r="N1055" s="77"/>
      <c r="O1055" s="77"/>
      <c r="P1055" s="77"/>
      <c r="Q1055" s="77"/>
      <c r="R1055" s="77"/>
      <c r="S1055" s="78"/>
      <c r="T1055" s="47"/>
      <c r="U1055" s="47"/>
      <c r="V1055" s="47"/>
    </row>
    <row r="1056" spans="13:22" ht="12">
      <c r="M1056" s="47"/>
      <c r="N1056" s="77"/>
      <c r="O1056" s="77"/>
      <c r="P1056" s="77"/>
      <c r="Q1056" s="77"/>
      <c r="R1056" s="77"/>
      <c r="S1056" s="78"/>
      <c r="T1056" s="47"/>
      <c r="U1056" s="47"/>
      <c r="V1056" s="47"/>
    </row>
    <row r="1057" spans="13:22" ht="12">
      <c r="M1057" s="47"/>
      <c r="N1057" s="77"/>
      <c r="O1057" s="77"/>
      <c r="P1057" s="77"/>
      <c r="Q1057" s="77"/>
      <c r="R1057" s="77"/>
      <c r="S1057" s="78"/>
      <c r="T1057" s="47"/>
      <c r="U1057" s="47"/>
      <c r="V1057" s="47"/>
    </row>
    <row r="1058" spans="13:22" ht="12">
      <c r="M1058" s="47"/>
      <c r="N1058" s="77"/>
      <c r="O1058" s="77"/>
      <c r="P1058" s="77"/>
      <c r="Q1058" s="77"/>
      <c r="R1058" s="77"/>
      <c r="S1058" s="78"/>
      <c r="T1058" s="47"/>
      <c r="U1058" s="47"/>
      <c r="V1058" s="47"/>
    </row>
    <row r="1059" spans="13:22" ht="12">
      <c r="M1059" s="47"/>
      <c r="N1059" s="77"/>
      <c r="O1059" s="77"/>
      <c r="P1059" s="77"/>
      <c r="Q1059" s="77"/>
      <c r="R1059" s="77"/>
      <c r="S1059" s="78"/>
      <c r="T1059" s="47"/>
      <c r="U1059" s="47"/>
      <c r="V1059" s="47"/>
    </row>
    <row r="1060" spans="13:22" ht="12">
      <c r="M1060" s="47"/>
      <c r="N1060" s="77"/>
      <c r="O1060" s="77"/>
      <c r="P1060" s="77"/>
      <c r="Q1060" s="77"/>
      <c r="R1060" s="77"/>
      <c r="S1060" s="78"/>
      <c r="T1060" s="47"/>
      <c r="U1060" s="47"/>
      <c r="V1060" s="47"/>
    </row>
    <row r="1061" spans="13:22" ht="12">
      <c r="M1061" s="47"/>
      <c r="N1061" s="77"/>
      <c r="O1061" s="77"/>
      <c r="P1061" s="77"/>
      <c r="Q1061" s="77"/>
      <c r="R1061" s="77"/>
      <c r="S1061" s="78"/>
      <c r="T1061" s="47"/>
      <c r="U1061" s="47"/>
      <c r="V1061" s="47"/>
    </row>
    <row r="1062" spans="13:22" ht="12">
      <c r="M1062" s="47"/>
      <c r="N1062" s="77"/>
      <c r="O1062" s="77"/>
      <c r="P1062" s="77"/>
      <c r="Q1062" s="77"/>
      <c r="R1062" s="77"/>
      <c r="S1062" s="78"/>
      <c r="T1062" s="47"/>
      <c r="U1062" s="47"/>
      <c r="V1062" s="47"/>
    </row>
    <row r="1063" spans="13:22" ht="12">
      <c r="M1063" s="47"/>
      <c r="N1063" s="77"/>
      <c r="O1063" s="77"/>
      <c r="P1063" s="77"/>
      <c r="Q1063" s="77"/>
      <c r="R1063" s="77"/>
      <c r="S1063" s="78"/>
      <c r="T1063" s="47"/>
      <c r="U1063" s="47"/>
      <c r="V1063" s="47"/>
    </row>
    <row r="1064" spans="13:22" ht="12">
      <c r="M1064" s="47"/>
      <c r="N1064" s="77"/>
      <c r="O1064" s="77"/>
      <c r="P1064" s="77"/>
      <c r="Q1064" s="77"/>
      <c r="R1064" s="77"/>
      <c r="S1064" s="78"/>
      <c r="T1064" s="47"/>
      <c r="U1064" s="47"/>
      <c r="V1064" s="47"/>
    </row>
    <row r="1065" spans="13:22" ht="12">
      <c r="M1065" s="47"/>
      <c r="N1065" s="77"/>
      <c r="O1065" s="77"/>
      <c r="P1065" s="77"/>
      <c r="Q1065" s="77"/>
      <c r="R1065" s="77"/>
      <c r="S1065" s="78"/>
      <c r="T1065" s="47"/>
      <c r="U1065" s="47"/>
      <c r="V1065" s="47"/>
    </row>
    <row r="1066" spans="13:22" ht="12">
      <c r="M1066" s="47"/>
      <c r="N1066" s="77"/>
      <c r="O1066" s="77"/>
      <c r="P1066" s="77"/>
      <c r="Q1066" s="77"/>
      <c r="R1066" s="77"/>
      <c r="S1066" s="78"/>
      <c r="T1066" s="47"/>
      <c r="U1066" s="47"/>
      <c r="V1066" s="47"/>
    </row>
    <row r="1067" spans="13:22" ht="12">
      <c r="M1067" s="47"/>
      <c r="N1067" s="77"/>
      <c r="O1067" s="77"/>
      <c r="P1067" s="77"/>
      <c r="Q1067" s="77"/>
      <c r="R1067" s="77"/>
      <c r="S1067" s="78"/>
      <c r="T1067" s="47"/>
      <c r="U1067" s="47"/>
      <c r="V1067" s="47"/>
    </row>
    <row r="1068" spans="13:22" ht="12">
      <c r="M1068" s="47"/>
      <c r="N1068" s="77"/>
      <c r="O1068" s="77"/>
      <c r="P1068" s="77"/>
      <c r="Q1068" s="77"/>
      <c r="R1068" s="77"/>
      <c r="S1068" s="78"/>
      <c r="T1068" s="47"/>
      <c r="U1068" s="47"/>
      <c r="V1068" s="47"/>
    </row>
    <row r="1069" spans="13:22" ht="12">
      <c r="M1069" s="47"/>
      <c r="N1069" s="77"/>
      <c r="O1069" s="77"/>
      <c r="P1069" s="77"/>
      <c r="Q1069" s="77"/>
      <c r="R1069" s="77"/>
      <c r="S1069" s="78"/>
      <c r="T1069" s="47"/>
      <c r="U1069" s="47"/>
      <c r="V1069" s="47"/>
    </row>
    <row r="1070" spans="13:22" ht="12">
      <c r="M1070" s="47"/>
      <c r="N1070" s="77"/>
      <c r="O1070" s="77"/>
      <c r="P1070" s="77"/>
      <c r="Q1070" s="77"/>
      <c r="R1070" s="77"/>
      <c r="S1070" s="78"/>
      <c r="T1070" s="47"/>
      <c r="U1070" s="47"/>
      <c r="V1070" s="47"/>
    </row>
    <row r="1071" spans="13:22" ht="12">
      <c r="M1071" s="47"/>
      <c r="N1071" s="77"/>
      <c r="O1071" s="77"/>
      <c r="P1071" s="77"/>
      <c r="Q1071" s="77"/>
      <c r="R1071" s="77"/>
      <c r="S1071" s="78"/>
      <c r="T1071" s="47"/>
      <c r="U1071" s="47"/>
      <c r="V1071" s="47"/>
    </row>
    <row r="1072" spans="13:22" ht="12">
      <c r="M1072" s="47"/>
      <c r="N1072" s="77"/>
      <c r="O1072" s="77"/>
      <c r="P1072" s="77"/>
      <c r="Q1072" s="77"/>
      <c r="R1072" s="77"/>
      <c r="S1072" s="78"/>
      <c r="T1072" s="47"/>
      <c r="U1072" s="47"/>
      <c r="V1072" s="47"/>
    </row>
    <row r="1073" spans="13:22" ht="12">
      <c r="M1073" s="47"/>
      <c r="N1073" s="77"/>
      <c r="O1073" s="77"/>
      <c r="P1073" s="77"/>
      <c r="Q1073" s="77"/>
      <c r="R1073" s="77"/>
      <c r="S1073" s="78"/>
      <c r="T1073" s="47"/>
      <c r="U1073" s="47"/>
      <c r="V1073" s="47"/>
    </row>
    <row r="1074" spans="13:22" ht="12">
      <c r="M1074" s="47"/>
      <c r="N1074" s="77"/>
      <c r="O1074" s="77"/>
      <c r="P1074" s="77"/>
      <c r="Q1074" s="77"/>
      <c r="R1074" s="77"/>
      <c r="S1074" s="78"/>
      <c r="T1074" s="47"/>
      <c r="U1074" s="47"/>
      <c r="V1074" s="47"/>
    </row>
    <row r="1075" spans="13:22" ht="12">
      <c r="M1075" s="47"/>
      <c r="N1075" s="77"/>
      <c r="O1075" s="77"/>
      <c r="P1075" s="77"/>
      <c r="Q1075" s="77"/>
      <c r="R1075" s="77"/>
      <c r="S1075" s="78"/>
      <c r="T1075" s="47"/>
      <c r="U1075" s="47"/>
      <c r="V1075" s="47"/>
    </row>
    <row r="1076" spans="13:22" ht="12">
      <c r="M1076" s="47"/>
      <c r="N1076" s="77"/>
      <c r="O1076" s="77"/>
      <c r="P1076" s="77"/>
      <c r="Q1076" s="77"/>
      <c r="R1076" s="77"/>
      <c r="S1076" s="78"/>
      <c r="T1076" s="47"/>
      <c r="U1076" s="47"/>
      <c r="V1076" s="47"/>
    </row>
    <row r="1077" spans="13:22" ht="12">
      <c r="M1077" s="47"/>
      <c r="N1077" s="77"/>
      <c r="O1077" s="77"/>
      <c r="P1077" s="77"/>
      <c r="Q1077" s="77"/>
      <c r="R1077" s="77"/>
      <c r="S1077" s="78"/>
      <c r="T1077" s="47"/>
      <c r="U1077" s="47"/>
      <c r="V1077" s="47"/>
    </row>
    <row r="1078" spans="13:22" ht="12">
      <c r="M1078" s="47"/>
      <c r="N1078" s="77"/>
      <c r="O1078" s="77"/>
      <c r="P1078" s="77"/>
      <c r="Q1078" s="77"/>
      <c r="R1078" s="77"/>
      <c r="S1078" s="78"/>
      <c r="T1078" s="47"/>
      <c r="U1078" s="47"/>
      <c r="V1078" s="47"/>
    </row>
    <row r="1079" spans="13:22" ht="12">
      <c r="M1079" s="47"/>
      <c r="N1079" s="77"/>
      <c r="O1079" s="77"/>
      <c r="P1079" s="77"/>
      <c r="Q1079" s="77"/>
      <c r="R1079" s="77"/>
      <c r="S1079" s="78"/>
      <c r="T1079" s="47"/>
      <c r="U1079" s="47"/>
      <c r="V1079" s="47"/>
    </row>
    <row r="1080" spans="13:22" ht="12">
      <c r="M1080" s="47"/>
      <c r="N1080" s="77"/>
      <c r="O1080" s="77"/>
      <c r="P1080" s="77"/>
      <c r="Q1080" s="77"/>
      <c r="R1080" s="77"/>
      <c r="S1080" s="78"/>
      <c r="T1080" s="47"/>
      <c r="U1080" s="47"/>
      <c r="V1080" s="47"/>
    </row>
    <row r="1081" spans="13:22" ht="12">
      <c r="M1081" s="47"/>
      <c r="N1081" s="77"/>
      <c r="O1081" s="77"/>
      <c r="P1081" s="77"/>
      <c r="Q1081" s="77"/>
      <c r="R1081" s="77"/>
      <c r="S1081" s="78"/>
      <c r="T1081" s="47"/>
      <c r="U1081" s="47"/>
      <c r="V1081" s="47"/>
    </row>
    <row r="1082" spans="13:22" ht="12">
      <c r="M1082" s="47"/>
      <c r="N1082" s="77"/>
      <c r="O1082" s="77"/>
      <c r="P1082" s="77"/>
      <c r="Q1082" s="77"/>
      <c r="R1082" s="77"/>
      <c r="S1082" s="78"/>
      <c r="T1082" s="47"/>
      <c r="U1082" s="47"/>
      <c r="V1082" s="47"/>
    </row>
    <row r="1083" spans="13:22" ht="12">
      <c r="M1083" s="47"/>
      <c r="N1083" s="77"/>
      <c r="O1083" s="77"/>
      <c r="P1083" s="77"/>
      <c r="Q1083" s="77"/>
      <c r="R1083" s="77"/>
      <c r="S1083" s="78"/>
      <c r="T1083" s="47"/>
      <c r="U1083" s="47"/>
      <c r="V1083" s="47"/>
    </row>
    <row r="1084" spans="13:22" ht="12">
      <c r="M1084" s="47"/>
      <c r="N1084" s="77"/>
      <c r="O1084" s="77"/>
      <c r="P1084" s="77"/>
      <c r="Q1084" s="77"/>
      <c r="R1084" s="77"/>
      <c r="S1084" s="78"/>
      <c r="T1084" s="47"/>
      <c r="U1084" s="47"/>
      <c r="V1084" s="47"/>
    </row>
    <row r="1085" spans="13:22" ht="12">
      <c r="M1085" s="47"/>
      <c r="N1085" s="77"/>
      <c r="O1085" s="77"/>
      <c r="P1085" s="77"/>
      <c r="Q1085" s="77"/>
      <c r="R1085" s="77"/>
      <c r="S1085" s="78"/>
      <c r="T1085" s="47"/>
      <c r="U1085" s="47"/>
      <c r="V1085" s="47"/>
    </row>
    <row r="1086" spans="13:22" ht="12">
      <c r="M1086" s="47"/>
      <c r="N1086" s="77"/>
      <c r="O1086" s="77"/>
      <c r="P1086" s="77"/>
      <c r="Q1086" s="77"/>
      <c r="R1086" s="77"/>
      <c r="S1086" s="78"/>
      <c r="T1086" s="47"/>
      <c r="U1086" s="47"/>
      <c r="V1086" s="47"/>
    </row>
    <row r="1087" spans="13:22" ht="12">
      <c r="M1087" s="47"/>
      <c r="N1087" s="77"/>
      <c r="O1087" s="77"/>
      <c r="P1087" s="77"/>
      <c r="Q1087" s="77"/>
      <c r="R1087" s="77"/>
      <c r="S1087" s="78"/>
      <c r="T1087" s="47"/>
      <c r="U1087" s="47"/>
      <c r="V1087" s="47"/>
    </row>
    <row r="1088" spans="13:22" ht="12">
      <c r="M1088" s="47"/>
      <c r="N1088" s="77"/>
      <c r="O1088" s="77"/>
      <c r="P1088" s="77"/>
      <c r="Q1088" s="77"/>
      <c r="R1088" s="77"/>
      <c r="S1088" s="78"/>
      <c r="T1088" s="47"/>
      <c r="U1088" s="47"/>
      <c r="V1088" s="47"/>
    </row>
    <row r="1089" spans="13:22" ht="12">
      <c r="M1089" s="47"/>
      <c r="N1089" s="77"/>
      <c r="O1089" s="77"/>
      <c r="P1089" s="77"/>
      <c r="Q1089" s="77"/>
      <c r="R1089" s="77"/>
      <c r="S1089" s="78"/>
      <c r="T1089" s="47"/>
      <c r="U1089" s="47"/>
      <c r="V1089" s="47"/>
    </row>
    <row r="1090" spans="13:22" ht="12">
      <c r="M1090" s="47"/>
      <c r="N1090" s="77"/>
      <c r="O1090" s="77"/>
      <c r="P1090" s="77"/>
      <c r="Q1090" s="77"/>
      <c r="R1090" s="77"/>
      <c r="S1090" s="78"/>
      <c r="T1090" s="47"/>
      <c r="U1090" s="47"/>
      <c r="V1090" s="47"/>
    </row>
    <row r="1091" spans="13:22" ht="12">
      <c r="M1091" s="47"/>
      <c r="N1091" s="77"/>
      <c r="O1091" s="77"/>
      <c r="P1091" s="77"/>
      <c r="Q1091" s="77"/>
      <c r="R1091" s="77"/>
      <c r="S1091" s="78"/>
      <c r="T1091" s="47"/>
      <c r="U1091" s="47"/>
      <c r="V1091" s="47"/>
    </row>
    <row r="1092" spans="13:22" ht="12">
      <c r="M1092" s="47"/>
      <c r="N1092" s="77"/>
      <c r="O1092" s="77"/>
      <c r="P1092" s="77"/>
      <c r="Q1092" s="77"/>
      <c r="R1092" s="77"/>
      <c r="S1092" s="78"/>
      <c r="T1092" s="47"/>
      <c r="U1092" s="47"/>
      <c r="V1092" s="47"/>
    </row>
    <row r="1093" spans="13:22" ht="12">
      <c r="M1093" s="47"/>
      <c r="N1093" s="77"/>
      <c r="O1093" s="77"/>
      <c r="P1093" s="77"/>
      <c r="Q1093" s="77"/>
      <c r="R1093" s="77"/>
      <c r="S1093" s="78"/>
      <c r="T1093" s="47"/>
      <c r="U1093" s="47"/>
      <c r="V1093" s="47"/>
    </row>
    <row r="1094" spans="13:22" ht="12">
      <c r="M1094" s="47"/>
      <c r="N1094" s="77"/>
      <c r="O1094" s="77"/>
      <c r="P1094" s="77"/>
      <c r="Q1094" s="77"/>
      <c r="R1094" s="77"/>
      <c r="S1094" s="78"/>
      <c r="T1094" s="47"/>
      <c r="U1094" s="47"/>
      <c r="V1094" s="47"/>
    </row>
    <row r="1095" spans="13:22" ht="12">
      <c r="M1095" s="47"/>
      <c r="N1095" s="77"/>
      <c r="O1095" s="77"/>
      <c r="P1095" s="77"/>
      <c r="Q1095" s="77"/>
      <c r="R1095" s="77"/>
      <c r="S1095" s="78"/>
      <c r="T1095" s="47"/>
      <c r="U1095" s="47"/>
      <c r="V1095" s="47"/>
    </row>
    <row r="1096" spans="13:22" ht="12">
      <c r="M1096" s="47"/>
      <c r="N1096" s="77"/>
      <c r="O1096" s="77"/>
      <c r="P1096" s="77"/>
      <c r="Q1096" s="77"/>
      <c r="R1096" s="77"/>
      <c r="S1096" s="78"/>
      <c r="T1096" s="47"/>
      <c r="U1096" s="47"/>
      <c r="V1096" s="47"/>
    </row>
    <row r="1097" spans="13:22" ht="12">
      <c r="M1097" s="47"/>
      <c r="N1097" s="77"/>
      <c r="O1097" s="77"/>
      <c r="P1097" s="77"/>
      <c r="Q1097" s="77"/>
      <c r="R1097" s="77"/>
      <c r="S1097" s="78"/>
      <c r="T1097" s="47"/>
      <c r="U1097" s="47"/>
      <c r="V1097" s="47"/>
    </row>
    <row r="1098" spans="13:22" ht="12">
      <c r="M1098" s="47"/>
      <c r="N1098" s="77"/>
      <c r="O1098" s="77"/>
      <c r="P1098" s="77"/>
      <c r="Q1098" s="77"/>
      <c r="R1098" s="77"/>
      <c r="S1098" s="78"/>
      <c r="T1098" s="47"/>
      <c r="U1098" s="47"/>
      <c r="V1098" s="47"/>
    </row>
    <row r="1099" spans="13:22" ht="12">
      <c r="M1099" s="47"/>
      <c r="N1099" s="77"/>
      <c r="O1099" s="77"/>
      <c r="P1099" s="77"/>
      <c r="Q1099" s="77"/>
      <c r="R1099" s="77"/>
      <c r="S1099" s="78"/>
      <c r="T1099" s="47"/>
      <c r="U1099" s="47"/>
      <c r="V1099" s="47"/>
    </row>
    <row r="1100" spans="13:22" ht="12">
      <c r="M1100" s="47"/>
      <c r="N1100" s="77"/>
      <c r="O1100" s="77"/>
      <c r="P1100" s="77"/>
      <c r="Q1100" s="77"/>
      <c r="R1100" s="77"/>
      <c r="S1100" s="78"/>
      <c r="T1100" s="47"/>
      <c r="U1100" s="47"/>
      <c r="V1100" s="47"/>
    </row>
    <row r="1101" spans="13:22" ht="12">
      <c r="M1101" s="47"/>
      <c r="N1101" s="77"/>
      <c r="O1101" s="77"/>
      <c r="P1101" s="77"/>
      <c r="Q1101" s="77"/>
      <c r="R1101" s="77"/>
      <c r="S1101" s="78"/>
      <c r="T1101" s="47"/>
      <c r="U1101" s="47"/>
      <c r="V1101" s="47"/>
    </row>
    <row r="1102" spans="13:22" ht="12">
      <c r="M1102" s="47"/>
      <c r="N1102" s="77"/>
      <c r="O1102" s="77"/>
      <c r="P1102" s="77"/>
      <c r="Q1102" s="77"/>
      <c r="R1102" s="77"/>
      <c r="S1102" s="78"/>
      <c r="T1102" s="47"/>
      <c r="U1102" s="47"/>
      <c r="V1102" s="47"/>
    </row>
    <row r="1103" spans="13:22" ht="12">
      <c r="M1103" s="47"/>
      <c r="N1103" s="77"/>
      <c r="O1103" s="77"/>
      <c r="P1103" s="77"/>
      <c r="Q1103" s="77"/>
      <c r="R1103" s="77"/>
      <c r="S1103" s="78"/>
      <c r="T1103" s="47"/>
      <c r="U1103" s="47"/>
      <c r="V1103" s="47"/>
    </row>
    <row r="1104" spans="13:22" ht="12">
      <c r="M1104" s="47"/>
      <c r="N1104" s="77"/>
      <c r="O1104" s="77"/>
      <c r="P1104" s="77"/>
      <c r="Q1104" s="77"/>
      <c r="R1104" s="77"/>
      <c r="S1104" s="78"/>
      <c r="T1104" s="47"/>
      <c r="U1104" s="47"/>
      <c r="V1104" s="47"/>
    </row>
    <row r="1105" spans="13:22" ht="12">
      <c r="M1105" s="47"/>
      <c r="N1105" s="77"/>
      <c r="O1105" s="77"/>
      <c r="P1105" s="77"/>
      <c r="Q1105" s="77"/>
      <c r="R1105" s="77"/>
      <c r="S1105" s="78"/>
      <c r="T1105" s="47"/>
      <c r="U1105" s="47"/>
      <c r="V1105" s="47"/>
    </row>
    <row r="1106" spans="13:22" ht="12">
      <c r="M1106" s="47"/>
      <c r="N1106" s="77"/>
      <c r="O1106" s="77"/>
      <c r="P1106" s="77"/>
      <c r="Q1106" s="77"/>
      <c r="R1106" s="77"/>
      <c r="S1106" s="78"/>
      <c r="T1106" s="47"/>
      <c r="U1106" s="47"/>
      <c r="V1106" s="47"/>
    </row>
    <row r="1107" spans="13:22" ht="12">
      <c r="M1107" s="47"/>
      <c r="N1107" s="77"/>
      <c r="O1107" s="77"/>
      <c r="P1107" s="77"/>
      <c r="Q1107" s="77"/>
      <c r="R1107" s="77"/>
      <c r="S1107" s="78"/>
      <c r="T1107" s="47"/>
      <c r="U1107" s="47"/>
      <c r="V1107" s="47"/>
    </row>
    <row r="1108" spans="13:22" ht="12">
      <c r="M1108" s="47"/>
      <c r="N1108" s="77"/>
      <c r="O1108" s="77"/>
      <c r="P1108" s="77"/>
      <c r="Q1108" s="77"/>
      <c r="R1108" s="77"/>
      <c r="S1108" s="78"/>
      <c r="T1108" s="47"/>
      <c r="U1108" s="47"/>
      <c r="V1108" s="47"/>
    </row>
    <row r="1109" spans="13:22" ht="12">
      <c r="M1109" s="47"/>
      <c r="N1109" s="77"/>
      <c r="O1109" s="77"/>
      <c r="P1109" s="77"/>
      <c r="Q1109" s="77"/>
      <c r="R1109" s="77"/>
      <c r="S1109" s="78"/>
      <c r="T1109" s="47"/>
      <c r="U1109" s="47"/>
      <c r="V1109" s="47"/>
    </row>
    <row r="1110" spans="13:22" ht="12">
      <c r="M1110" s="47"/>
      <c r="N1110" s="77"/>
      <c r="O1110" s="77"/>
      <c r="P1110" s="77"/>
      <c r="Q1110" s="77"/>
      <c r="R1110" s="77"/>
      <c r="S1110" s="78"/>
      <c r="T1110" s="47"/>
      <c r="U1110" s="47"/>
      <c r="V1110" s="47"/>
    </row>
    <row r="1111" spans="13:22" ht="12">
      <c r="M1111" s="47"/>
      <c r="N1111" s="77"/>
      <c r="O1111" s="77"/>
      <c r="P1111" s="77"/>
      <c r="Q1111" s="77"/>
      <c r="R1111" s="77"/>
      <c r="S1111" s="78"/>
      <c r="T1111" s="47"/>
      <c r="U1111" s="47"/>
      <c r="V1111" s="47"/>
    </row>
    <row r="1112" spans="13:22" ht="12">
      <c r="M1112" s="47"/>
      <c r="N1112" s="77"/>
      <c r="O1112" s="77"/>
      <c r="P1112" s="77"/>
      <c r="Q1112" s="77"/>
      <c r="R1112" s="77"/>
      <c r="S1112" s="78"/>
      <c r="T1112" s="47"/>
      <c r="U1112" s="47"/>
      <c r="V1112" s="47"/>
    </row>
    <row r="1113" spans="13:22" ht="12">
      <c r="M1113" s="47"/>
      <c r="N1113" s="77"/>
      <c r="O1113" s="77"/>
      <c r="P1113" s="77"/>
      <c r="Q1113" s="77"/>
      <c r="R1113" s="77"/>
      <c r="S1113" s="78"/>
      <c r="T1113" s="47"/>
      <c r="U1113" s="47"/>
      <c r="V1113" s="47"/>
    </row>
    <row r="1114" spans="13:22" ht="12">
      <c r="M1114" s="47"/>
      <c r="N1114" s="77"/>
      <c r="O1114" s="77"/>
      <c r="P1114" s="77"/>
      <c r="Q1114" s="77"/>
      <c r="R1114" s="77"/>
      <c r="S1114" s="78"/>
      <c r="T1114" s="47"/>
      <c r="U1114" s="47"/>
      <c r="V1114" s="47"/>
    </row>
    <row r="1115" spans="13:22" ht="12">
      <c r="M1115" s="47"/>
      <c r="N1115" s="77"/>
      <c r="O1115" s="77"/>
      <c r="P1115" s="77"/>
      <c r="Q1115" s="77"/>
      <c r="R1115" s="77"/>
      <c r="S1115" s="78"/>
      <c r="T1115" s="47"/>
      <c r="U1115" s="47"/>
      <c r="V1115" s="47"/>
    </row>
    <row r="1116" spans="13:22" ht="12">
      <c r="M1116" s="47"/>
      <c r="N1116" s="77"/>
      <c r="O1116" s="77"/>
      <c r="P1116" s="77"/>
      <c r="Q1116" s="77"/>
      <c r="R1116" s="77"/>
      <c r="S1116" s="78"/>
      <c r="T1116" s="47"/>
      <c r="U1116" s="47"/>
      <c r="V1116" s="47"/>
    </row>
    <row r="1117" spans="13:22" ht="12">
      <c r="M1117" s="47"/>
      <c r="N1117" s="77"/>
      <c r="O1117" s="77"/>
      <c r="P1117" s="77"/>
      <c r="Q1117" s="77"/>
      <c r="R1117" s="77"/>
      <c r="S1117" s="78"/>
      <c r="T1117" s="47"/>
      <c r="U1117" s="47"/>
      <c r="V1117" s="47"/>
    </row>
    <row r="1118" spans="13:22" ht="12">
      <c r="M1118" s="47"/>
      <c r="N1118" s="77"/>
      <c r="O1118" s="77"/>
      <c r="P1118" s="77"/>
      <c r="Q1118" s="77"/>
      <c r="R1118" s="77"/>
      <c r="S1118" s="78"/>
      <c r="T1118" s="47"/>
      <c r="U1118" s="47"/>
      <c r="V1118" s="47"/>
    </row>
    <row r="1119" spans="13:22" ht="12">
      <c r="M1119" s="47"/>
      <c r="N1119" s="77"/>
      <c r="O1119" s="77"/>
      <c r="P1119" s="77"/>
      <c r="Q1119" s="77"/>
      <c r="R1119" s="77"/>
      <c r="S1119" s="78"/>
      <c r="T1119" s="47"/>
      <c r="U1119" s="47"/>
      <c r="V1119" s="47"/>
    </row>
    <row r="1120" spans="13:22" ht="12">
      <c r="M1120" s="47"/>
      <c r="N1120" s="77"/>
      <c r="O1120" s="77"/>
      <c r="P1120" s="77"/>
      <c r="Q1120" s="77"/>
      <c r="R1120" s="77"/>
      <c r="S1120" s="78"/>
      <c r="T1120" s="47"/>
      <c r="U1120" s="47"/>
      <c r="V1120" s="47"/>
    </row>
    <row r="1121" spans="13:22" ht="12">
      <c r="M1121" s="47"/>
      <c r="N1121" s="77"/>
      <c r="O1121" s="77"/>
      <c r="P1121" s="77"/>
      <c r="Q1121" s="77"/>
      <c r="R1121" s="77"/>
      <c r="S1121" s="78"/>
      <c r="T1121" s="47"/>
      <c r="U1121" s="47"/>
      <c r="V1121" s="47"/>
    </row>
    <row r="1122" spans="13:22" ht="12">
      <c r="M1122" s="47"/>
      <c r="N1122" s="77"/>
      <c r="O1122" s="77"/>
      <c r="P1122" s="77"/>
      <c r="Q1122" s="77"/>
      <c r="R1122" s="77"/>
      <c r="S1122" s="78"/>
      <c r="T1122" s="47"/>
      <c r="U1122" s="47"/>
      <c r="V1122" s="47"/>
    </row>
    <row r="1123" spans="13:22" ht="12">
      <c r="M1123" s="47"/>
      <c r="N1123" s="77"/>
      <c r="O1123" s="77"/>
      <c r="P1123" s="77"/>
      <c r="Q1123" s="77"/>
      <c r="R1123" s="77"/>
      <c r="S1123" s="78"/>
      <c r="T1123" s="47"/>
      <c r="U1123" s="47"/>
      <c r="V1123" s="47"/>
    </row>
    <row r="1124" spans="13:22" ht="12">
      <c r="M1124" s="47"/>
      <c r="N1124" s="77"/>
      <c r="O1124" s="77"/>
      <c r="P1124" s="77"/>
      <c r="Q1124" s="77"/>
      <c r="R1124" s="77"/>
      <c r="S1124" s="78"/>
      <c r="T1124" s="47"/>
      <c r="U1124" s="47"/>
      <c r="V1124" s="47"/>
    </row>
    <row r="1125" spans="13:22" ht="12">
      <c r="M1125" s="47"/>
      <c r="N1125" s="77"/>
      <c r="O1125" s="77"/>
      <c r="P1125" s="77"/>
      <c r="Q1125" s="77"/>
      <c r="R1125" s="77"/>
      <c r="S1125" s="78"/>
      <c r="T1125" s="47"/>
      <c r="U1125" s="47"/>
      <c r="V1125" s="47"/>
    </row>
    <row r="1126" spans="13:22" ht="12">
      <c r="M1126" s="47"/>
      <c r="N1126" s="77"/>
      <c r="O1126" s="77"/>
      <c r="P1126" s="77"/>
      <c r="Q1126" s="77"/>
      <c r="R1126" s="77"/>
      <c r="S1126" s="78"/>
      <c r="T1126" s="47"/>
      <c r="U1126" s="47"/>
      <c r="V1126" s="47"/>
    </row>
    <row r="1127" spans="13:22" ht="12">
      <c r="M1127" s="47"/>
      <c r="N1127" s="77"/>
      <c r="O1127" s="77"/>
      <c r="P1127" s="77"/>
      <c r="Q1127" s="77"/>
      <c r="R1127" s="77"/>
      <c r="S1127" s="78"/>
      <c r="T1127" s="47"/>
      <c r="U1127" s="47"/>
      <c r="V1127" s="47"/>
    </row>
    <row r="1128" spans="13:22" ht="12">
      <c r="M1128" s="47"/>
      <c r="N1128" s="77"/>
      <c r="O1128" s="77"/>
      <c r="P1128" s="77"/>
      <c r="Q1128" s="77"/>
      <c r="R1128" s="77"/>
      <c r="S1128" s="78"/>
      <c r="T1128" s="47"/>
      <c r="U1128" s="47"/>
      <c r="V1128" s="47"/>
    </row>
    <row r="1129" spans="13:22" ht="12">
      <c r="M1129" s="47"/>
      <c r="N1129" s="77"/>
      <c r="O1129" s="77"/>
      <c r="P1129" s="77"/>
      <c r="Q1129" s="77"/>
      <c r="R1129" s="77"/>
      <c r="S1129" s="78"/>
      <c r="T1129" s="47"/>
      <c r="U1129" s="47"/>
      <c r="V1129" s="47"/>
    </row>
    <row r="1130" spans="13:22" ht="12">
      <c r="M1130" s="47"/>
      <c r="N1130" s="77"/>
      <c r="O1130" s="77"/>
      <c r="P1130" s="77"/>
      <c r="Q1130" s="77"/>
      <c r="R1130" s="77"/>
      <c r="S1130" s="78"/>
      <c r="T1130" s="47"/>
      <c r="U1130" s="47"/>
      <c r="V1130" s="47"/>
    </row>
    <row r="1131" spans="13:22" ht="12">
      <c r="M1131" s="47"/>
      <c r="N1131" s="77"/>
      <c r="O1131" s="77"/>
      <c r="P1131" s="77"/>
      <c r="Q1131" s="77"/>
      <c r="R1131" s="77"/>
      <c r="S1131" s="78"/>
      <c r="T1131" s="47"/>
      <c r="U1131" s="47"/>
      <c r="V1131" s="47"/>
    </row>
    <row r="1132" spans="13:22" ht="12">
      <c r="M1132" s="47"/>
      <c r="N1132" s="77"/>
      <c r="O1132" s="77"/>
      <c r="P1132" s="77"/>
      <c r="Q1132" s="77"/>
      <c r="R1132" s="77"/>
      <c r="S1132" s="78"/>
      <c r="T1132" s="47"/>
      <c r="U1132" s="47"/>
      <c r="V1132" s="47"/>
    </row>
    <row r="1133" spans="13:22" ht="12">
      <c r="M1133" s="47"/>
      <c r="N1133" s="77"/>
      <c r="O1133" s="77"/>
      <c r="P1133" s="77"/>
      <c r="Q1133" s="77"/>
      <c r="R1133" s="77"/>
      <c r="S1133" s="78"/>
      <c r="T1133" s="47"/>
      <c r="U1133" s="47"/>
      <c r="V1133" s="47"/>
    </row>
    <row r="1134" spans="13:22" ht="12">
      <c r="M1134" s="47"/>
      <c r="N1134" s="77"/>
      <c r="O1134" s="77"/>
      <c r="P1134" s="77"/>
      <c r="Q1134" s="77"/>
      <c r="R1134" s="77"/>
      <c r="S1134" s="78"/>
      <c r="T1134" s="47"/>
      <c r="U1134" s="47"/>
      <c r="V1134" s="47"/>
    </row>
    <row r="1135" spans="13:22" ht="12">
      <c r="M1135" s="47"/>
      <c r="N1135" s="77"/>
      <c r="O1135" s="77"/>
      <c r="P1135" s="77"/>
      <c r="Q1135" s="77"/>
      <c r="R1135" s="77"/>
      <c r="S1135" s="78"/>
      <c r="T1135" s="47"/>
      <c r="U1135" s="47"/>
      <c r="V1135" s="47"/>
    </row>
    <row r="1136" spans="13:22" ht="12">
      <c r="M1136" s="47"/>
      <c r="N1136" s="77"/>
      <c r="O1136" s="77"/>
      <c r="P1136" s="77"/>
      <c r="Q1136" s="77"/>
      <c r="R1136" s="77"/>
      <c r="S1136" s="78"/>
      <c r="T1136" s="47"/>
      <c r="U1136" s="47"/>
      <c r="V1136" s="47"/>
    </row>
    <row r="1137" spans="13:22" ht="12">
      <c r="M1137" s="47"/>
      <c r="N1137" s="77"/>
      <c r="O1137" s="77"/>
      <c r="P1137" s="77"/>
      <c r="Q1137" s="77"/>
      <c r="R1137" s="77"/>
      <c r="S1137" s="78"/>
      <c r="T1137" s="47"/>
      <c r="U1137" s="47"/>
      <c r="V1137" s="47"/>
    </row>
    <row r="1138" spans="13:22" ht="12">
      <c r="M1138" s="47"/>
      <c r="N1138" s="77"/>
      <c r="O1138" s="77"/>
      <c r="P1138" s="77"/>
      <c r="Q1138" s="77"/>
      <c r="R1138" s="77"/>
      <c r="S1138" s="78"/>
      <c r="T1138" s="47"/>
      <c r="U1138" s="47"/>
      <c r="V1138" s="47"/>
    </row>
    <row r="1139" spans="13:22" ht="12">
      <c r="M1139" s="47"/>
      <c r="N1139" s="77"/>
      <c r="O1139" s="77"/>
      <c r="P1139" s="77"/>
      <c r="Q1139" s="77"/>
      <c r="R1139" s="77"/>
      <c r="S1139" s="78"/>
      <c r="T1139" s="47"/>
      <c r="U1139" s="47"/>
      <c r="V1139" s="47"/>
    </row>
    <row r="1140" spans="13:22" ht="12">
      <c r="M1140" s="47"/>
      <c r="N1140" s="77"/>
      <c r="O1140" s="77"/>
      <c r="P1140" s="77"/>
      <c r="Q1140" s="77"/>
      <c r="R1140" s="77"/>
      <c r="S1140" s="78"/>
      <c r="T1140" s="47"/>
      <c r="U1140" s="47"/>
      <c r="V1140" s="47"/>
    </row>
    <row r="1141" spans="13:22" ht="12">
      <c r="M1141" s="47"/>
      <c r="N1141" s="77"/>
      <c r="O1141" s="77"/>
      <c r="P1141" s="77"/>
      <c r="Q1141" s="77"/>
      <c r="R1141" s="77"/>
      <c r="S1141" s="78"/>
      <c r="T1141" s="47"/>
      <c r="U1141" s="47"/>
      <c r="V1141" s="47"/>
    </row>
    <row r="1142" spans="13:22" ht="12">
      <c r="M1142" s="47"/>
      <c r="N1142" s="77"/>
      <c r="O1142" s="77"/>
      <c r="P1142" s="77"/>
      <c r="Q1142" s="77"/>
      <c r="R1142" s="77"/>
      <c r="S1142" s="78"/>
      <c r="T1142" s="47"/>
      <c r="U1142" s="47"/>
      <c r="V1142" s="47"/>
    </row>
    <row r="1143" spans="13:22" ht="12">
      <c r="M1143" s="47"/>
      <c r="N1143" s="77"/>
      <c r="O1143" s="77"/>
      <c r="P1143" s="77"/>
      <c r="Q1143" s="77"/>
      <c r="R1143" s="77"/>
      <c r="S1143" s="78"/>
      <c r="T1143" s="47"/>
      <c r="U1143" s="47"/>
      <c r="V1143" s="47"/>
    </row>
    <row r="1144" spans="13:22" ht="12">
      <c r="M1144" s="47"/>
      <c r="N1144" s="77"/>
      <c r="O1144" s="77"/>
      <c r="P1144" s="77"/>
      <c r="Q1144" s="77"/>
      <c r="R1144" s="77"/>
      <c r="S1144" s="78"/>
      <c r="T1144" s="47"/>
      <c r="U1144" s="47"/>
      <c r="V1144" s="47"/>
    </row>
    <row r="1145" spans="13:22" ht="12">
      <c r="M1145" s="47"/>
      <c r="N1145" s="77"/>
      <c r="O1145" s="77"/>
      <c r="P1145" s="77"/>
      <c r="Q1145" s="77"/>
      <c r="R1145" s="77"/>
      <c r="S1145" s="78"/>
      <c r="T1145" s="47"/>
      <c r="U1145" s="47"/>
      <c r="V1145" s="47"/>
    </row>
    <row r="1146" spans="13:22" ht="12">
      <c r="M1146" s="47"/>
      <c r="N1146" s="77"/>
      <c r="O1146" s="77"/>
      <c r="P1146" s="77"/>
      <c r="Q1146" s="77"/>
      <c r="R1146" s="77"/>
      <c r="S1146" s="78"/>
      <c r="T1146" s="47"/>
      <c r="U1146" s="47"/>
      <c r="V1146" s="47"/>
    </row>
    <row r="1147" spans="13:22" ht="12">
      <c r="M1147" s="47"/>
      <c r="N1147" s="77"/>
      <c r="O1147" s="77"/>
      <c r="P1147" s="77"/>
      <c r="Q1147" s="77"/>
      <c r="R1147" s="77"/>
      <c r="S1147" s="78"/>
      <c r="T1147" s="47"/>
      <c r="U1147" s="47"/>
      <c r="V1147" s="47"/>
    </row>
    <row r="1148" spans="13:22" ht="12">
      <c r="M1148" s="47"/>
      <c r="N1148" s="77"/>
      <c r="O1148" s="77"/>
      <c r="P1148" s="77"/>
      <c r="Q1148" s="77"/>
      <c r="R1148" s="77"/>
      <c r="S1148" s="78"/>
      <c r="T1148" s="47"/>
      <c r="U1148" s="47"/>
      <c r="V1148" s="47"/>
    </row>
    <row r="1149" spans="13:22" ht="12">
      <c r="M1149" s="47"/>
      <c r="N1149" s="77"/>
      <c r="O1149" s="77"/>
      <c r="P1149" s="77"/>
      <c r="Q1149" s="77"/>
      <c r="R1149" s="77"/>
      <c r="S1149" s="78"/>
      <c r="T1149" s="47"/>
      <c r="U1149" s="47"/>
      <c r="V1149" s="47"/>
    </row>
    <row r="1150" spans="13:22" ht="12">
      <c r="M1150" s="47"/>
      <c r="N1150" s="77"/>
      <c r="O1150" s="77"/>
      <c r="P1150" s="77"/>
      <c r="Q1150" s="77"/>
      <c r="R1150" s="77"/>
      <c r="S1150" s="78"/>
      <c r="T1150" s="47"/>
      <c r="U1150" s="47"/>
      <c r="V1150" s="47"/>
    </row>
    <row r="1151" spans="13:22" ht="12">
      <c r="M1151" s="47"/>
      <c r="N1151" s="77"/>
      <c r="O1151" s="77"/>
      <c r="P1151" s="77"/>
      <c r="Q1151" s="77"/>
      <c r="R1151" s="77"/>
      <c r="S1151" s="78"/>
      <c r="T1151" s="47"/>
      <c r="U1151" s="47"/>
      <c r="V1151" s="47"/>
    </row>
    <row r="1152" spans="13:22" ht="12">
      <c r="M1152" s="47"/>
      <c r="N1152" s="77"/>
      <c r="O1152" s="77"/>
      <c r="P1152" s="77"/>
      <c r="Q1152" s="77"/>
      <c r="R1152" s="77"/>
      <c r="S1152" s="78"/>
      <c r="T1152" s="47"/>
      <c r="U1152" s="47"/>
      <c r="V1152" s="47"/>
    </row>
    <row r="1153" spans="13:22" ht="12">
      <c r="M1153" s="47"/>
      <c r="N1153" s="77"/>
      <c r="O1153" s="77"/>
      <c r="P1153" s="77"/>
      <c r="Q1153" s="77"/>
      <c r="R1153" s="77"/>
      <c r="S1153" s="78"/>
      <c r="T1153" s="47"/>
      <c r="U1153" s="47"/>
      <c r="V1153" s="47"/>
    </row>
    <row r="1154" spans="13:22" ht="12">
      <c r="M1154" s="47"/>
      <c r="N1154" s="77"/>
      <c r="O1154" s="77"/>
      <c r="P1154" s="77"/>
      <c r="Q1154" s="77"/>
      <c r="R1154" s="77"/>
      <c r="S1154" s="78"/>
      <c r="T1154" s="47"/>
      <c r="U1154" s="47"/>
      <c r="V1154" s="47"/>
    </row>
    <row r="1155" spans="13:22" ht="12">
      <c r="M1155" s="47"/>
      <c r="N1155" s="77"/>
      <c r="O1155" s="77"/>
      <c r="P1155" s="77"/>
      <c r="Q1155" s="77"/>
      <c r="R1155" s="77"/>
      <c r="S1155" s="78"/>
      <c r="T1155" s="47"/>
      <c r="U1155" s="47"/>
      <c r="V1155" s="47"/>
    </row>
    <row r="1156" spans="13:22" ht="12">
      <c r="M1156" s="47"/>
      <c r="N1156" s="77"/>
      <c r="O1156" s="77"/>
      <c r="P1156" s="77"/>
      <c r="Q1156" s="77"/>
      <c r="R1156" s="77"/>
      <c r="S1156" s="78"/>
      <c r="T1156" s="47"/>
      <c r="U1156" s="47"/>
      <c r="V1156" s="47"/>
    </row>
    <row r="1157" spans="13:22" ht="12">
      <c r="M1157" s="47"/>
      <c r="N1157" s="77"/>
      <c r="O1157" s="77"/>
      <c r="P1157" s="77"/>
      <c r="Q1157" s="77"/>
      <c r="R1157" s="77"/>
      <c r="S1157" s="78"/>
      <c r="T1157" s="47"/>
      <c r="U1157" s="47"/>
      <c r="V1157" s="47"/>
    </row>
    <row r="1158" spans="13:22" ht="12">
      <c r="M1158" s="47"/>
      <c r="N1158" s="77"/>
      <c r="O1158" s="77"/>
      <c r="P1158" s="77"/>
      <c r="Q1158" s="77"/>
      <c r="R1158" s="77"/>
      <c r="S1158" s="78"/>
      <c r="T1158" s="47"/>
      <c r="U1158" s="47"/>
      <c r="V1158" s="47"/>
    </row>
    <row r="1159" spans="13:22" ht="12">
      <c r="M1159" s="47"/>
      <c r="N1159" s="77"/>
      <c r="O1159" s="77"/>
      <c r="P1159" s="77"/>
      <c r="Q1159" s="77"/>
      <c r="R1159" s="77"/>
      <c r="S1159" s="78"/>
      <c r="T1159" s="47"/>
      <c r="U1159" s="47"/>
      <c r="V1159" s="47"/>
    </row>
    <row r="1160" spans="13:22" ht="12">
      <c r="M1160" s="47"/>
      <c r="N1160" s="77"/>
      <c r="O1160" s="77"/>
      <c r="P1160" s="77"/>
      <c r="Q1160" s="77"/>
      <c r="R1160" s="77"/>
      <c r="S1160" s="78"/>
      <c r="T1160" s="47"/>
      <c r="U1160" s="47"/>
      <c r="V1160" s="47"/>
    </row>
    <row r="1161" spans="13:22" ht="12">
      <c r="M1161" s="47"/>
      <c r="N1161" s="77"/>
      <c r="O1161" s="77"/>
      <c r="P1161" s="77"/>
      <c r="Q1161" s="77"/>
      <c r="R1161" s="77"/>
      <c r="S1161" s="78"/>
      <c r="T1161" s="47"/>
      <c r="U1161" s="47"/>
      <c r="V1161" s="47"/>
    </row>
    <row r="1162" spans="13:22" ht="12">
      <c r="M1162" s="47"/>
      <c r="N1162" s="77"/>
      <c r="O1162" s="77"/>
      <c r="P1162" s="77"/>
      <c r="Q1162" s="77"/>
      <c r="R1162" s="77"/>
      <c r="S1162" s="78"/>
      <c r="T1162" s="47"/>
      <c r="U1162" s="47"/>
      <c r="V1162" s="47"/>
    </row>
    <row r="1163" spans="13:22" ht="12">
      <c r="M1163" s="47"/>
      <c r="N1163" s="77"/>
      <c r="O1163" s="77"/>
      <c r="P1163" s="77"/>
      <c r="Q1163" s="77"/>
      <c r="R1163" s="77"/>
      <c r="S1163" s="78"/>
      <c r="T1163" s="47"/>
      <c r="U1163" s="47"/>
      <c r="V1163" s="47"/>
    </row>
    <row r="1164" spans="13:22" ht="12">
      <c r="M1164" s="47"/>
      <c r="N1164" s="77"/>
      <c r="O1164" s="77"/>
      <c r="P1164" s="77"/>
      <c r="Q1164" s="77"/>
      <c r="R1164" s="77"/>
      <c r="S1164" s="78"/>
      <c r="T1164" s="47"/>
      <c r="U1164" s="47"/>
      <c r="V1164" s="47"/>
    </row>
    <row r="1165" spans="13:22" ht="12">
      <c r="M1165" s="47"/>
      <c r="N1165" s="77"/>
      <c r="O1165" s="77"/>
      <c r="P1165" s="77"/>
      <c r="Q1165" s="77"/>
      <c r="R1165" s="77"/>
      <c r="S1165" s="78"/>
      <c r="T1165" s="47"/>
      <c r="U1165" s="47"/>
      <c r="V1165" s="47"/>
    </row>
    <row r="1166" spans="13:22" ht="12">
      <c r="M1166" s="47"/>
      <c r="N1166" s="77"/>
      <c r="O1166" s="77"/>
      <c r="P1166" s="77"/>
      <c r="Q1166" s="77"/>
      <c r="R1166" s="77"/>
      <c r="S1166" s="78"/>
      <c r="T1166" s="47"/>
      <c r="U1166" s="47"/>
      <c r="V1166" s="47"/>
    </row>
    <row r="1167" spans="13:22" ht="12">
      <c r="M1167" s="47"/>
      <c r="N1167" s="77"/>
      <c r="O1167" s="77"/>
      <c r="P1167" s="77"/>
      <c r="Q1167" s="77"/>
      <c r="R1167" s="77"/>
      <c r="S1167" s="78"/>
      <c r="T1167" s="47"/>
      <c r="U1167" s="47"/>
      <c r="V1167" s="47"/>
    </row>
    <row r="1168" spans="13:22" ht="12">
      <c r="M1168" s="47"/>
      <c r="N1168" s="77"/>
      <c r="O1168" s="77"/>
      <c r="P1168" s="77"/>
      <c r="Q1168" s="77"/>
      <c r="R1168" s="77"/>
      <c r="S1168" s="78"/>
      <c r="T1168" s="47"/>
      <c r="U1168" s="47"/>
      <c r="V1168" s="47"/>
    </row>
    <row r="1169" spans="13:22" ht="12">
      <c r="M1169" s="47"/>
      <c r="N1169" s="77"/>
      <c r="O1169" s="77"/>
      <c r="P1169" s="77"/>
      <c r="Q1169" s="77"/>
      <c r="R1169" s="77"/>
      <c r="S1169" s="78"/>
      <c r="T1169" s="47"/>
      <c r="U1169" s="47"/>
      <c r="V1169" s="47"/>
    </row>
    <row r="1170" spans="13:22" ht="12">
      <c r="M1170" s="47"/>
      <c r="N1170" s="77"/>
      <c r="O1170" s="77"/>
      <c r="P1170" s="77"/>
      <c r="Q1170" s="77"/>
      <c r="R1170" s="77"/>
      <c r="S1170" s="78"/>
      <c r="T1170" s="47"/>
      <c r="U1170" s="47"/>
      <c r="V1170" s="47"/>
    </row>
    <row r="1171" spans="13:22" ht="12">
      <c r="M1171" s="47"/>
      <c r="N1171" s="77"/>
      <c r="O1171" s="77"/>
      <c r="P1171" s="77"/>
      <c r="Q1171" s="77"/>
      <c r="R1171" s="77"/>
      <c r="S1171" s="78"/>
      <c r="T1171" s="47"/>
      <c r="U1171" s="47"/>
      <c r="V1171" s="47"/>
    </row>
    <row r="1172" spans="13:22" ht="12">
      <c r="M1172" s="47"/>
      <c r="N1172" s="77"/>
      <c r="O1172" s="77"/>
      <c r="P1172" s="77"/>
      <c r="Q1172" s="77"/>
      <c r="R1172" s="77"/>
      <c r="S1172" s="78"/>
      <c r="T1172" s="47"/>
      <c r="U1172" s="47"/>
      <c r="V1172" s="47"/>
    </row>
    <row r="1173" spans="13:22" ht="12">
      <c r="M1173" s="47"/>
      <c r="N1173" s="77"/>
      <c r="O1173" s="77"/>
      <c r="P1173" s="77"/>
      <c r="Q1173" s="77"/>
      <c r="R1173" s="77"/>
      <c r="S1173" s="78"/>
      <c r="T1173" s="47"/>
      <c r="U1173" s="47"/>
      <c r="V1173" s="47"/>
    </row>
    <row r="1174" spans="13:22" ht="12">
      <c r="M1174" s="47"/>
      <c r="N1174" s="77"/>
      <c r="O1174" s="77"/>
      <c r="P1174" s="77"/>
      <c r="Q1174" s="77"/>
      <c r="R1174" s="77"/>
      <c r="S1174" s="78"/>
      <c r="T1174" s="47"/>
      <c r="U1174" s="47"/>
      <c r="V1174" s="47"/>
    </row>
    <row r="1175" spans="13:22" ht="12">
      <c r="M1175" s="47"/>
      <c r="N1175" s="77"/>
      <c r="O1175" s="77"/>
      <c r="P1175" s="77"/>
      <c r="Q1175" s="77"/>
      <c r="R1175" s="77"/>
      <c r="S1175" s="78"/>
      <c r="T1175" s="47"/>
      <c r="U1175" s="47"/>
      <c r="V1175" s="47"/>
    </row>
    <row r="1176" spans="13:22" ht="12">
      <c r="M1176" s="47"/>
      <c r="N1176" s="77"/>
      <c r="O1176" s="77"/>
      <c r="P1176" s="77"/>
      <c r="Q1176" s="77"/>
      <c r="R1176" s="77"/>
      <c r="S1176" s="78"/>
      <c r="T1176" s="47"/>
      <c r="U1176" s="47"/>
      <c r="V1176" s="47"/>
    </row>
    <row r="1177" spans="13:22" ht="12">
      <c r="M1177" s="47"/>
      <c r="N1177" s="77"/>
      <c r="O1177" s="77"/>
      <c r="P1177" s="77"/>
      <c r="Q1177" s="77"/>
      <c r="R1177" s="77"/>
      <c r="S1177" s="78"/>
      <c r="T1177" s="47"/>
      <c r="U1177" s="47"/>
      <c r="V1177" s="47"/>
    </row>
    <row r="1178" spans="13:22" ht="12">
      <c r="M1178" s="47"/>
      <c r="N1178" s="77"/>
      <c r="O1178" s="77"/>
      <c r="P1178" s="77"/>
      <c r="Q1178" s="77"/>
      <c r="R1178" s="77"/>
      <c r="S1178" s="78"/>
      <c r="T1178" s="47"/>
      <c r="U1178" s="47"/>
      <c r="V1178" s="47"/>
    </row>
    <row r="1179" spans="13:22" ht="12">
      <c r="M1179" s="47"/>
      <c r="N1179" s="77"/>
      <c r="O1179" s="77"/>
      <c r="P1179" s="77"/>
      <c r="Q1179" s="77"/>
      <c r="R1179" s="77"/>
      <c r="S1179" s="78"/>
      <c r="T1179" s="47"/>
      <c r="U1179" s="47"/>
      <c r="V1179" s="47"/>
    </row>
    <row r="1180" spans="13:22" ht="12">
      <c r="M1180" s="47"/>
      <c r="N1180" s="77"/>
      <c r="O1180" s="77"/>
      <c r="P1180" s="77"/>
      <c r="Q1180" s="77"/>
      <c r="R1180" s="77"/>
      <c r="S1180" s="78"/>
      <c r="T1180" s="47"/>
      <c r="U1180" s="47"/>
      <c r="V1180" s="47"/>
    </row>
    <row r="1181" spans="13:22" ht="12">
      <c r="M1181" s="47"/>
      <c r="N1181" s="77"/>
      <c r="O1181" s="77"/>
      <c r="P1181" s="77"/>
      <c r="Q1181" s="77"/>
      <c r="R1181" s="77"/>
      <c r="S1181" s="78"/>
      <c r="T1181" s="47"/>
      <c r="U1181" s="47"/>
      <c r="V1181" s="47"/>
    </row>
    <row r="1182" spans="13:22" ht="12">
      <c r="M1182" s="47"/>
      <c r="N1182" s="77"/>
      <c r="O1182" s="77"/>
      <c r="P1182" s="77"/>
      <c r="Q1182" s="77"/>
      <c r="R1182" s="77"/>
      <c r="S1182" s="78"/>
      <c r="T1182" s="47"/>
      <c r="U1182" s="47"/>
      <c r="V1182" s="47"/>
    </row>
    <row r="1183" spans="13:22" ht="12">
      <c r="M1183" s="47"/>
      <c r="N1183" s="77"/>
      <c r="O1183" s="77"/>
      <c r="P1183" s="77"/>
      <c r="Q1183" s="77"/>
      <c r="R1183" s="77"/>
      <c r="S1183" s="78"/>
      <c r="T1183" s="47"/>
      <c r="U1183" s="47"/>
      <c r="V1183" s="47"/>
    </row>
    <row r="1184" spans="13:22" ht="12">
      <c r="M1184" s="47"/>
      <c r="N1184" s="77"/>
      <c r="O1184" s="77"/>
      <c r="P1184" s="77"/>
      <c r="Q1184" s="77"/>
      <c r="R1184" s="77"/>
      <c r="S1184" s="78"/>
      <c r="T1184" s="47"/>
      <c r="U1184" s="47"/>
      <c r="V1184" s="47"/>
    </row>
    <row r="1185" spans="13:22" ht="12">
      <c r="M1185" s="47"/>
      <c r="N1185" s="77"/>
      <c r="O1185" s="77"/>
      <c r="P1185" s="77"/>
      <c r="Q1185" s="77"/>
      <c r="R1185" s="77"/>
      <c r="S1185" s="78"/>
      <c r="T1185" s="47"/>
      <c r="U1185" s="47"/>
      <c r="V1185" s="47"/>
    </row>
    <row r="1186" spans="13:22" ht="12">
      <c r="M1186" s="47"/>
      <c r="N1186" s="77"/>
      <c r="O1186" s="77"/>
      <c r="P1186" s="77"/>
      <c r="Q1186" s="77"/>
      <c r="R1186" s="77"/>
      <c r="S1186" s="78"/>
      <c r="T1186" s="47"/>
      <c r="U1186" s="47"/>
      <c r="V1186" s="47"/>
    </row>
    <row r="1187" spans="13:22" ht="12">
      <c r="M1187" s="47"/>
      <c r="N1187" s="77"/>
      <c r="O1187" s="77"/>
      <c r="P1187" s="77"/>
      <c r="Q1187" s="77"/>
      <c r="R1187" s="77"/>
      <c r="S1187" s="78"/>
      <c r="T1187" s="47"/>
      <c r="U1187" s="47"/>
      <c r="V1187" s="47"/>
    </row>
    <row r="1188" spans="13:22" ht="12">
      <c r="M1188" s="47"/>
      <c r="N1188" s="77"/>
      <c r="O1188" s="77"/>
      <c r="P1188" s="77"/>
      <c r="Q1188" s="77"/>
      <c r="R1188" s="77"/>
      <c r="S1188" s="78"/>
      <c r="T1188" s="47"/>
      <c r="U1188" s="47"/>
      <c r="V1188" s="47"/>
    </row>
    <row r="1189" spans="13:22" ht="12">
      <c r="M1189" s="47"/>
      <c r="N1189" s="77"/>
      <c r="O1189" s="77"/>
      <c r="P1189" s="77"/>
      <c r="Q1189" s="77"/>
      <c r="R1189" s="77"/>
      <c r="S1189" s="78"/>
      <c r="T1189" s="47"/>
      <c r="U1189" s="47"/>
      <c r="V1189" s="47"/>
    </row>
    <row r="1190" spans="13:22" ht="12">
      <c r="M1190" s="47"/>
      <c r="N1190" s="77"/>
      <c r="O1190" s="77"/>
      <c r="P1190" s="77"/>
      <c r="Q1190" s="77"/>
      <c r="R1190" s="77"/>
      <c r="S1190" s="78"/>
      <c r="T1190" s="47"/>
      <c r="U1190" s="47"/>
      <c r="V1190" s="47"/>
    </row>
    <row r="1191" spans="13:22" ht="12">
      <c r="M1191" s="47"/>
      <c r="N1191" s="77"/>
      <c r="O1191" s="77"/>
      <c r="P1191" s="77"/>
      <c r="Q1191" s="77"/>
      <c r="R1191" s="77"/>
      <c r="S1191" s="78"/>
      <c r="T1191" s="47"/>
      <c r="U1191" s="47"/>
      <c r="V1191" s="47"/>
    </row>
    <row r="1192" spans="13:22" ht="12">
      <c r="M1192" s="47"/>
      <c r="N1192" s="77"/>
      <c r="O1192" s="77"/>
      <c r="P1192" s="77"/>
      <c r="Q1192" s="77"/>
      <c r="R1192" s="77"/>
      <c r="S1192" s="78"/>
      <c r="T1192" s="47"/>
      <c r="U1192" s="47"/>
      <c r="V1192" s="47"/>
    </row>
    <row r="1193" spans="13:22" ht="12">
      <c r="M1193" s="47"/>
      <c r="N1193" s="77"/>
      <c r="O1193" s="77"/>
      <c r="P1193" s="77"/>
      <c r="Q1193" s="77"/>
      <c r="R1193" s="77"/>
      <c r="S1193" s="78"/>
      <c r="T1193" s="47"/>
      <c r="U1193" s="47"/>
      <c r="V1193" s="47"/>
    </row>
    <row r="1194" spans="13:22" ht="12">
      <c r="M1194" s="47"/>
      <c r="N1194" s="77"/>
      <c r="O1194" s="77"/>
      <c r="P1194" s="77"/>
      <c r="Q1194" s="77"/>
      <c r="R1194" s="77"/>
      <c r="S1194" s="78"/>
      <c r="T1194" s="47"/>
      <c r="U1194" s="47"/>
      <c r="V1194" s="47"/>
    </row>
    <row r="1195" spans="13:22" ht="12">
      <c r="M1195" s="47"/>
      <c r="N1195" s="77"/>
      <c r="O1195" s="77"/>
      <c r="P1195" s="77"/>
      <c r="Q1195" s="77"/>
      <c r="R1195" s="77"/>
      <c r="S1195" s="78"/>
      <c r="T1195" s="47"/>
      <c r="U1195" s="47"/>
      <c r="V1195" s="47"/>
    </row>
    <row r="1196" spans="13:22" ht="12">
      <c r="M1196" s="47"/>
      <c r="N1196" s="77"/>
      <c r="O1196" s="77"/>
      <c r="P1196" s="77"/>
      <c r="Q1196" s="77"/>
      <c r="R1196" s="77"/>
      <c r="S1196" s="78"/>
      <c r="T1196" s="47"/>
      <c r="U1196" s="47"/>
      <c r="V1196" s="47"/>
    </row>
    <row r="1197" spans="13:22" ht="12">
      <c r="M1197" s="47"/>
      <c r="N1197" s="77"/>
      <c r="O1197" s="77"/>
      <c r="P1197" s="77"/>
      <c r="Q1197" s="77"/>
      <c r="R1197" s="77"/>
      <c r="S1197" s="78"/>
      <c r="T1197" s="47"/>
      <c r="U1197" s="47"/>
      <c r="V1197" s="47"/>
    </row>
    <row r="1198" spans="13:22" ht="12">
      <c r="M1198" s="47"/>
      <c r="N1198" s="77"/>
      <c r="O1198" s="77"/>
      <c r="P1198" s="77"/>
      <c r="Q1198" s="77"/>
      <c r="R1198" s="77"/>
      <c r="S1198" s="78"/>
      <c r="T1198" s="47"/>
      <c r="U1198" s="47"/>
      <c r="V1198" s="47"/>
    </row>
    <row r="1199" spans="13:22" ht="12">
      <c r="M1199" s="47"/>
      <c r="N1199" s="77"/>
      <c r="O1199" s="77"/>
      <c r="P1199" s="77"/>
      <c r="Q1199" s="77"/>
      <c r="R1199" s="77"/>
      <c r="S1199" s="78"/>
      <c r="T1199" s="47"/>
      <c r="U1199" s="47"/>
      <c r="V1199" s="47"/>
    </row>
    <row r="1200" spans="13:22" ht="12">
      <c r="M1200" s="47"/>
      <c r="N1200" s="77"/>
      <c r="O1200" s="77"/>
      <c r="P1200" s="77"/>
      <c r="Q1200" s="77"/>
      <c r="R1200" s="77"/>
      <c r="S1200" s="78"/>
      <c r="T1200" s="47"/>
      <c r="U1200" s="47"/>
      <c r="V1200" s="47"/>
    </row>
    <row r="1201" spans="13:22" ht="12">
      <c r="M1201" s="47"/>
      <c r="N1201" s="77"/>
      <c r="O1201" s="77"/>
      <c r="P1201" s="77"/>
      <c r="Q1201" s="77"/>
      <c r="R1201" s="77"/>
      <c r="S1201" s="78"/>
      <c r="T1201" s="47"/>
      <c r="U1201" s="47"/>
      <c r="V1201" s="47"/>
    </row>
    <row r="1202" spans="13:22" ht="12">
      <c r="M1202" s="47"/>
      <c r="N1202" s="77"/>
      <c r="O1202" s="77"/>
      <c r="P1202" s="77"/>
      <c r="Q1202" s="77"/>
      <c r="R1202" s="77"/>
      <c r="S1202" s="78"/>
      <c r="T1202" s="47"/>
      <c r="U1202" s="47"/>
      <c r="V1202" s="47"/>
    </row>
    <row r="1203" spans="13:22" ht="12">
      <c r="M1203" s="47"/>
      <c r="N1203" s="77"/>
      <c r="O1203" s="77"/>
      <c r="P1203" s="77"/>
      <c r="Q1203" s="77"/>
      <c r="R1203" s="77"/>
      <c r="S1203" s="78"/>
      <c r="T1203" s="47"/>
      <c r="U1203" s="47"/>
      <c r="V1203" s="47"/>
    </row>
    <row r="1204" spans="13:22" ht="12">
      <c r="M1204" s="47"/>
      <c r="N1204" s="77"/>
      <c r="O1204" s="77"/>
      <c r="P1204" s="77"/>
      <c r="Q1204" s="77"/>
      <c r="R1204" s="77"/>
      <c r="S1204" s="78"/>
      <c r="T1204" s="47"/>
      <c r="U1204" s="47"/>
      <c r="V1204" s="47"/>
    </row>
    <row r="1205" spans="13:22" ht="12">
      <c r="M1205" s="47"/>
      <c r="N1205" s="77"/>
      <c r="O1205" s="77"/>
      <c r="P1205" s="77"/>
      <c r="Q1205" s="77"/>
      <c r="R1205" s="77"/>
      <c r="S1205" s="78"/>
      <c r="T1205" s="47"/>
      <c r="U1205" s="47"/>
      <c r="V1205" s="47"/>
    </row>
    <row r="1206" spans="13:22" ht="12">
      <c r="M1206" s="47"/>
      <c r="N1206" s="77"/>
      <c r="O1206" s="77"/>
      <c r="P1206" s="77"/>
      <c r="Q1206" s="77"/>
      <c r="R1206" s="77"/>
      <c r="S1206" s="78"/>
      <c r="T1206" s="47"/>
      <c r="U1206" s="47"/>
      <c r="V1206" s="47"/>
    </row>
    <row r="1207" spans="13:22" ht="12">
      <c r="M1207" s="47"/>
      <c r="N1207" s="77"/>
      <c r="O1207" s="77"/>
      <c r="P1207" s="77"/>
      <c r="Q1207" s="77"/>
      <c r="R1207" s="77"/>
      <c r="S1207" s="78"/>
      <c r="T1207" s="47"/>
      <c r="U1207" s="47"/>
      <c r="V1207" s="47"/>
    </row>
    <row r="1208" spans="13:22" ht="12">
      <c r="M1208" s="47"/>
      <c r="N1208" s="77"/>
      <c r="O1208" s="77"/>
      <c r="P1208" s="77"/>
      <c r="Q1208" s="77"/>
      <c r="R1208" s="77"/>
      <c r="S1208" s="78"/>
      <c r="T1208" s="47"/>
      <c r="U1208" s="47"/>
      <c r="V1208" s="47"/>
    </row>
    <row r="1209" spans="13:22" ht="12">
      <c r="M1209" s="47"/>
      <c r="N1209" s="77"/>
      <c r="O1209" s="77"/>
      <c r="P1209" s="77"/>
      <c r="Q1209" s="77"/>
      <c r="R1209" s="77"/>
      <c r="S1209" s="78"/>
      <c r="T1209" s="47"/>
      <c r="U1209" s="47"/>
      <c r="V1209" s="47"/>
    </row>
    <row r="1210" spans="13:22" ht="12">
      <c r="M1210" s="47"/>
      <c r="N1210" s="77"/>
      <c r="O1210" s="77"/>
      <c r="P1210" s="77"/>
      <c r="Q1210" s="77"/>
      <c r="R1210" s="77"/>
      <c r="S1210" s="78"/>
      <c r="T1210" s="47"/>
      <c r="U1210" s="47"/>
      <c r="V1210" s="47"/>
    </row>
    <row r="1211" spans="13:22" ht="12">
      <c r="M1211" s="47"/>
      <c r="N1211" s="77"/>
      <c r="O1211" s="77"/>
      <c r="P1211" s="77"/>
      <c r="Q1211" s="77"/>
      <c r="R1211" s="77"/>
      <c r="S1211" s="78"/>
      <c r="T1211" s="47"/>
      <c r="U1211" s="47"/>
      <c r="V1211" s="47"/>
    </row>
    <row r="1212" spans="13:22" ht="12">
      <c r="M1212" s="47"/>
      <c r="N1212" s="77"/>
      <c r="O1212" s="77"/>
      <c r="P1212" s="77"/>
      <c r="Q1212" s="77"/>
      <c r="R1212" s="77"/>
      <c r="S1212" s="78"/>
      <c r="T1212" s="47"/>
      <c r="U1212" s="47"/>
      <c r="V1212" s="47"/>
    </row>
    <row r="1213" spans="13:22" ht="12">
      <c r="M1213" s="47"/>
      <c r="N1213" s="77"/>
      <c r="O1213" s="77"/>
      <c r="P1213" s="77"/>
      <c r="Q1213" s="77"/>
      <c r="R1213" s="77"/>
      <c r="S1213" s="78"/>
      <c r="T1213" s="47"/>
      <c r="U1213" s="47"/>
      <c r="V1213" s="47"/>
    </row>
    <row r="1214" spans="13:22" ht="12">
      <c r="M1214" s="47"/>
      <c r="N1214" s="77"/>
      <c r="O1214" s="77"/>
      <c r="P1214" s="77"/>
      <c r="Q1214" s="77"/>
      <c r="R1214" s="77"/>
      <c r="S1214" s="78"/>
      <c r="T1214" s="47"/>
      <c r="U1214" s="47"/>
      <c r="V1214" s="47"/>
    </row>
    <row r="1215" spans="13:22" ht="12">
      <c r="M1215" s="47"/>
      <c r="N1215" s="77"/>
      <c r="O1215" s="77"/>
      <c r="P1215" s="77"/>
      <c r="Q1215" s="77"/>
      <c r="R1215" s="77"/>
      <c r="S1215" s="78"/>
      <c r="T1215" s="47"/>
      <c r="U1215" s="47"/>
      <c r="V1215" s="47"/>
    </row>
    <row r="1216" spans="13:22" ht="12">
      <c r="M1216" s="47"/>
      <c r="N1216" s="77"/>
      <c r="O1216" s="77"/>
      <c r="P1216" s="77"/>
      <c r="Q1216" s="77"/>
      <c r="R1216" s="77"/>
      <c r="S1216" s="78"/>
      <c r="T1216" s="47"/>
      <c r="U1216" s="47"/>
      <c r="V1216" s="47"/>
    </row>
    <row r="1217" spans="13:22" ht="12">
      <c r="M1217" s="47"/>
      <c r="N1217" s="77"/>
      <c r="O1217" s="77"/>
      <c r="P1217" s="77"/>
      <c r="Q1217" s="77"/>
      <c r="R1217" s="77"/>
      <c r="S1217" s="78"/>
      <c r="T1217" s="47"/>
      <c r="U1217" s="47"/>
      <c r="V1217" s="47"/>
    </row>
    <row r="1218" spans="13:22" ht="12">
      <c r="M1218" s="47"/>
      <c r="N1218" s="77"/>
      <c r="O1218" s="77"/>
      <c r="P1218" s="77"/>
      <c r="Q1218" s="77"/>
      <c r="R1218" s="77"/>
      <c r="S1218" s="78"/>
      <c r="T1218" s="47"/>
      <c r="U1218" s="47"/>
      <c r="V1218" s="47"/>
    </row>
    <row r="1219" spans="13:22" ht="12">
      <c r="M1219" s="47"/>
      <c r="N1219" s="77"/>
      <c r="O1219" s="77"/>
      <c r="P1219" s="77"/>
      <c r="Q1219" s="77"/>
      <c r="R1219" s="77"/>
      <c r="S1219" s="78"/>
      <c r="T1219" s="47"/>
      <c r="U1219" s="47"/>
      <c r="V1219" s="47"/>
    </row>
    <row r="1220" spans="13:22" ht="12">
      <c r="M1220" s="47"/>
      <c r="N1220" s="77"/>
      <c r="O1220" s="77"/>
      <c r="P1220" s="77"/>
      <c r="Q1220" s="77"/>
      <c r="R1220" s="77"/>
      <c r="S1220" s="78"/>
      <c r="T1220" s="47"/>
      <c r="U1220" s="47"/>
      <c r="V1220" s="47"/>
    </row>
    <row r="1221" spans="13:22" ht="12">
      <c r="M1221" s="47"/>
      <c r="N1221" s="77"/>
      <c r="O1221" s="77"/>
      <c r="P1221" s="77"/>
      <c r="Q1221" s="77"/>
      <c r="R1221" s="77"/>
      <c r="S1221" s="78"/>
      <c r="T1221" s="47"/>
      <c r="U1221" s="47"/>
      <c r="V1221" s="47"/>
    </row>
    <row r="1222" spans="13:22" ht="12">
      <c r="M1222" s="47"/>
      <c r="N1222" s="77"/>
      <c r="O1222" s="77"/>
      <c r="P1222" s="77"/>
      <c r="Q1222" s="77"/>
      <c r="R1222" s="77"/>
      <c r="S1222" s="78"/>
      <c r="T1222" s="47"/>
      <c r="U1222" s="47"/>
      <c r="V1222" s="47"/>
    </row>
    <row r="1223" spans="13:22" ht="12">
      <c r="M1223" s="47"/>
      <c r="N1223" s="77"/>
      <c r="O1223" s="77"/>
      <c r="P1223" s="77"/>
      <c r="Q1223" s="77"/>
      <c r="R1223" s="77"/>
      <c r="S1223" s="78"/>
      <c r="T1223" s="47"/>
      <c r="U1223" s="47"/>
      <c r="V1223" s="47"/>
    </row>
    <row r="1224" spans="13:22" ht="12">
      <c r="M1224" s="47"/>
      <c r="N1224" s="77"/>
      <c r="O1224" s="77"/>
      <c r="P1224" s="77"/>
      <c r="Q1224" s="77"/>
      <c r="R1224" s="77"/>
      <c r="S1224" s="78"/>
      <c r="T1224" s="47"/>
      <c r="U1224" s="47"/>
      <c r="V1224" s="47"/>
    </row>
    <row r="1225" spans="13:22" ht="12">
      <c r="M1225" s="47"/>
      <c r="N1225" s="77"/>
      <c r="O1225" s="77"/>
      <c r="P1225" s="77"/>
      <c r="Q1225" s="77"/>
      <c r="R1225" s="77"/>
      <c r="S1225" s="78"/>
      <c r="T1225" s="47"/>
      <c r="U1225" s="47"/>
      <c r="V1225" s="47"/>
    </row>
    <row r="1226" spans="13:22" ht="12">
      <c r="M1226" s="47"/>
      <c r="N1226" s="77"/>
      <c r="O1226" s="77"/>
      <c r="P1226" s="77"/>
      <c r="Q1226" s="77"/>
      <c r="R1226" s="77"/>
      <c r="S1226" s="78"/>
      <c r="T1226" s="47"/>
      <c r="U1226" s="47"/>
      <c r="V1226" s="47"/>
    </row>
    <row r="1227" spans="13:22" ht="12">
      <c r="M1227" s="47"/>
      <c r="N1227" s="77"/>
      <c r="O1227" s="77"/>
      <c r="P1227" s="77"/>
      <c r="Q1227" s="77"/>
      <c r="R1227" s="77"/>
      <c r="S1227" s="78"/>
      <c r="T1227" s="47"/>
      <c r="U1227" s="47"/>
      <c r="V1227" s="47"/>
    </row>
    <row r="1228" spans="13:22" ht="12">
      <c r="M1228" s="47"/>
      <c r="N1228" s="77"/>
      <c r="O1228" s="77"/>
      <c r="P1228" s="77"/>
      <c r="Q1228" s="77"/>
      <c r="R1228" s="77"/>
      <c r="S1228" s="78"/>
      <c r="T1228" s="47"/>
      <c r="U1228" s="47"/>
      <c r="V1228" s="47"/>
    </row>
    <row r="1229" spans="13:22" ht="12">
      <c r="M1229" s="47"/>
      <c r="N1229" s="77"/>
      <c r="O1229" s="77"/>
      <c r="P1229" s="77"/>
      <c r="Q1229" s="77"/>
      <c r="R1229" s="77"/>
      <c r="S1229" s="78"/>
      <c r="T1229" s="47"/>
      <c r="U1229" s="47"/>
      <c r="V1229" s="47"/>
    </row>
    <row r="1230" spans="13:22" ht="12">
      <c r="M1230" s="47"/>
      <c r="N1230" s="77"/>
      <c r="O1230" s="77"/>
      <c r="P1230" s="77"/>
      <c r="Q1230" s="77"/>
      <c r="R1230" s="77"/>
      <c r="S1230" s="78"/>
      <c r="T1230" s="47"/>
      <c r="U1230" s="47"/>
      <c r="V1230" s="47"/>
    </row>
    <row r="1231" spans="13:22" ht="12">
      <c r="M1231" s="47"/>
      <c r="N1231" s="77"/>
      <c r="O1231" s="77"/>
      <c r="P1231" s="77"/>
      <c r="Q1231" s="77"/>
      <c r="R1231" s="77"/>
      <c r="S1231" s="78"/>
      <c r="T1231" s="47"/>
      <c r="U1231" s="47"/>
      <c r="V1231" s="47"/>
    </row>
    <row r="1232" spans="13:22" ht="12">
      <c r="M1232" s="47"/>
      <c r="N1232" s="77"/>
      <c r="O1232" s="77"/>
      <c r="P1232" s="77"/>
      <c r="Q1232" s="77"/>
      <c r="R1232" s="77"/>
      <c r="S1232" s="78"/>
      <c r="T1232" s="47"/>
      <c r="U1232" s="47"/>
      <c r="V1232" s="47"/>
    </row>
    <row r="1233" spans="13:22" ht="12">
      <c r="M1233" s="47"/>
      <c r="N1233" s="77"/>
      <c r="O1233" s="77"/>
      <c r="P1233" s="77"/>
      <c r="Q1233" s="77"/>
      <c r="R1233" s="77"/>
      <c r="S1233" s="78"/>
      <c r="T1233" s="47"/>
      <c r="U1233" s="47"/>
      <c r="V1233" s="47"/>
    </row>
    <row r="1234" spans="13:22" ht="12">
      <c r="M1234" s="47"/>
      <c r="N1234" s="77"/>
      <c r="O1234" s="77"/>
      <c r="P1234" s="77"/>
      <c r="Q1234" s="77"/>
      <c r="R1234" s="77"/>
      <c r="S1234" s="78"/>
      <c r="T1234" s="47"/>
      <c r="U1234" s="47"/>
      <c r="V1234" s="47"/>
    </row>
    <row r="1235" spans="13:22" ht="12">
      <c r="M1235" s="47"/>
      <c r="N1235" s="77"/>
      <c r="O1235" s="77"/>
      <c r="P1235" s="77"/>
      <c r="Q1235" s="77"/>
      <c r="R1235" s="77"/>
      <c r="S1235" s="78"/>
      <c r="T1235" s="47"/>
      <c r="U1235" s="47"/>
      <c r="V1235" s="47"/>
    </row>
    <row r="1236" spans="13:22" ht="12">
      <c r="M1236" s="47"/>
      <c r="N1236" s="77"/>
      <c r="O1236" s="77"/>
      <c r="P1236" s="77"/>
      <c r="Q1236" s="77"/>
      <c r="R1236" s="77"/>
      <c r="S1236" s="78"/>
      <c r="T1236" s="47"/>
      <c r="U1236" s="47"/>
      <c r="V1236" s="47"/>
    </row>
    <row r="1237" spans="13:22" ht="12">
      <c r="M1237" s="47"/>
      <c r="N1237" s="77"/>
      <c r="O1237" s="77"/>
      <c r="P1237" s="77"/>
      <c r="Q1237" s="77"/>
      <c r="R1237" s="77"/>
      <c r="S1237" s="78"/>
      <c r="T1237" s="47"/>
      <c r="U1237" s="47"/>
      <c r="V1237" s="47"/>
    </row>
    <row r="1238" spans="13:22" ht="12">
      <c r="M1238" s="47"/>
      <c r="N1238" s="77"/>
      <c r="O1238" s="77"/>
      <c r="P1238" s="77"/>
      <c r="Q1238" s="77"/>
      <c r="R1238" s="77"/>
      <c r="S1238" s="78"/>
      <c r="T1238" s="47"/>
      <c r="U1238" s="47"/>
      <c r="V1238" s="47"/>
    </row>
    <row r="1239" spans="13:22" ht="12">
      <c r="M1239" s="47"/>
      <c r="N1239" s="77"/>
      <c r="O1239" s="77"/>
      <c r="P1239" s="77"/>
      <c r="Q1239" s="77"/>
      <c r="R1239" s="77"/>
      <c r="S1239" s="78"/>
      <c r="T1239" s="47"/>
      <c r="U1239" s="47"/>
      <c r="V1239" s="47"/>
    </row>
    <row r="1240" spans="13:22" ht="12">
      <c r="M1240" s="47"/>
      <c r="N1240" s="77"/>
      <c r="O1240" s="77"/>
      <c r="P1240" s="77"/>
      <c r="Q1240" s="77"/>
      <c r="R1240" s="77"/>
      <c r="S1240" s="78"/>
      <c r="T1240" s="47"/>
      <c r="U1240" s="47"/>
      <c r="V1240" s="47"/>
    </row>
    <row r="1241" spans="13:22" ht="12">
      <c r="M1241" s="47"/>
      <c r="N1241" s="77"/>
      <c r="O1241" s="77"/>
      <c r="P1241" s="77"/>
      <c r="Q1241" s="77"/>
      <c r="R1241" s="77"/>
      <c r="S1241" s="78"/>
      <c r="T1241" s="47"/>
      <c r="U1241" s="47"/>
      <c r="V1241" s="47"/>
    </row>
    <row r="1242" spans="13:22" ht="12">
      <c r="M1242" s="47"/>
      <c r="N1242" s="77"/>
      <c r="O1242" s="77"/>
      <c r="P1242" s="77"/>
      <c r="Q1242" s="77"/>
      <c r="R1242" s="77"/>
      <c r="S1242" s="78"/>
      <c r="T1242" s="47"/>
      <c r="U1242" s="47"/>
      <c r="V1242" s="47"/>
    </row>
    <row r="1243" spans="13:22" ht="12">
      <c r="M1243" s="47"/>
      <c r="N1243" s="77"/>
      <c r="O1243" s="77"/>
      <c r="P1243" s="77"/>
      <c r="Q1243" s="77"/>
      <c r="R1243" s="77"/>
      <c r="S1243" s="78"/>
      <c r="T1243" s="47"/>
      <c r="U1243" s="47"/>
      <c r="V1243" s="47"/>
    </row>
    <row r="1244" spans="13:22" ht="12">
      <c r="M1244" s="47"/>
      <c r="N1244" s="77"/>
      <c r="O1244" s="77"/>
      <c r="P1244" s="77"/>
      <c r="Q1244" s="77"/>
      <c r="R1244" s="77"/>
      <c r="S1244" s="78"/>
      <c r="T1244" s="47"/>
      <c r="U1244" s="47"/>
      <c r="V1244" s="47"/>
    </row>
    <row r="1245" spans="13:22" ht="12">
      <c r="M1245" s="47"/>
      <c r="N1245" s="77"/>
      <c r="O1245" s="77"/>
      <c r="P1245" s="77"/>
      <c r="Q1245" s="77"/>
      <c r="R1245" s="77"/>
      <c r="S1245" s="78"/>
      <c r="T1245" s="47"/>
      <c r="U1245" s="47"/>
      <c r="V1245" s="47"/>
    </row>
    <row r="1246" spans="13:22" ht="12">
      <c r="M1246" s="47"/>
      <c r="N1246" s="77"/>
      <c r="O1246" s="77"/>
      <c r="P1246" s="77"/>
      <c r="Q1246" s="77"/>
      <c r="R1246" s="77"/>
      <c r="S1246" s="78"/>
      <c r="T1246" s="47"/>
      <c r="U1246" s="47"/>
      <c r="V1246" s="47"/>
    </row>
    <row r="1247" spans="13:22" ht="12">
      <c r="M1247" s="47"/>
      <c r="N1247" s="77"/>
      <c r="O1247" s="77"/>
      <c r="P1247" s="77"/>
      <c r="Q1247" s="77"/>
      <c r="R1247" s="77"/>
      <c r="S1247" s="78"/>
      <c r="T1247" s="47"/>
      <c r="U1247" s="47"/>
      <c r="V1247" s="47"/>
    </row>
    <row r="1248" spans="13:22" ht="12">
      <c r="M1248" s="47"/>
      <c r="N1248" s="77"/>
      <c r="O1248" s="77"/>
      <c r="P1248" s="77"/>
      <c r="Q1248" s="77"/>
      <c r="R1248" s="77"/>
      <c r="S1248" s="78"/>
      <c r="T1248" s="47"/>
      <c r="U1248" s="47"/>
      <c r="V1248" s="47"/>
    </row>
    <row r="1249" spans="13:22" ht="12">
      <c r="M1249" s="47"/>
      <c r="N1249" s="77"/>
      <c r="O1249" s="77"/>
      <c r="P1249" s="77"/>
      <c r="Q1249" s="77"/>
      <c r="R1249" s="77"/>
      <c r="S1249" s="78"/>
      <c r="T1249" s="47"/>
      <c r="U1249" s="47"/>
      <c r="V1249" s="47"/>
    </row>
    <row r="1250" spans="13:22" ht="12">
      <c r="M1250" s="47"/>
      <c r="N1250" s="77"/>
      <c r="O1250" s="77"/>
      <c r="P1250" s="77"/>
      <c r="Q1250" s="77"/>
      <c r="R1250" s="77"/>
      <c r="S1250" s="78"/>
      <c r="T1250" s="47"/>
      <c r="U1250" s="47"/>
      <c r="V1250" s="47"/>
    </row>
    <row r="1251" spans="13:22" ht="12">
      <c r="M1251" s="47"/>
      <c r="N1251" s="77"/>
      <c r="O1251" s="77"/>
      <c r="P1251" s="77"/>
      <c r="Q1251" s="77"/>
      <c r="R1251" s="77"/>
      <c r="S1251" s="78"/>
      <c r="T1251" s="47"/>
      <c r="U1251" s="47"/>
      <c r="V1251" s="47"/>
    </row>
    <row r="1252" spans="13:22" ht="12">
      <c r="M1252" s="47"/>
      <c r="N1252" s="77"/>
      <c r="O1252" s="77"/>
      <c r="P1252" s="77"/>
      <c r="Q1252" s="77"/>
      <c r="R1252" s="77"/>
      <c r="S1252" s="78"/>
      <c r="T1252" s="47"/>
      <c r="U1252" s="47"/>
      <c r="V1252" s="47"/>
    </row>
    <row r="1253" spans="13:22" ht="12">
      <c r="M1253" s="47"/>
      <c r="N1253" s="77"/>
      <c r="O1253" s="77"/>
      <c r="P1253" s="77"/>
      <c r="Q1253" s="77"/>
      <c r="R1253" s="77"/>
      <c r="S1253" s="78"/>
      <c r="T1253" s="47"/>
      <c r="U1253" s="47"/>
      <c r="V1253" s="47"/>
    </row>
    <row r="1254" spans="13:22" ht="12">
      <c r="M1254" s="47"/>
      <c r="N1254" s="77"/>
      <c r="O1254" s="77"/>
      <c r="P1254" s="77"/>
      <c r="Q1254" s="77"/>
      <c r="R1254" s="77"/>
      <c r="S1254" s="78"/>
      <c r="T1254" s="47"/>
      <c r="U1254" s="47"/>
      <c r="V1254" s="47"/>
    </row>
    <row r="1255" spans="13:22" ht="12">
      <c r="M1255" s="47"/>
      <c r="N1255" s="77"/>
      <c r="O1255" s="77"/>
      <c r="P1255" s="77"/>
      <c r="Q1255" s="77"/>
      <c r="R1255" s="77"/>
      <c r="S1255" s="78"/>
      <c r="T1255" s="47"/>
      <c r="U1255" s="47"/>
      <c r="V1255" s="47"/>
    </row>
    <row r="1256" spans="13:22" ht="12">
      <c r="M1256" s="47"/>
      <c r="N1256" s="77"/>
      <c r="O1256" s="77"/>
      <c r="P1256" s="77"/>
      <c r="Q1256" s="77"/>
      <c r="R1256" s="77"/>
      <c r="S1256" s="78"/>
      <c r="T1256" s="47"/>
      <c r="U1256" s="47"/>
      <c r="V1256" s="47"/>
    </row>
    <row r="1257" spans="13:22" ht="12">
      <c r="M1257" s="47"/>
      <c r="N1257" s="77"/>
      <c r="O1257" s="77"/>
      <c r="P1257" s="77"/>
      <c r="Q1257" s="77"/>
      <c r="R1257" s="77"/>
      <c r="S1257" s="78"/>
      <c r="T1257" s="47"/>
      <c r="U1257" s="47"/>
      <c r="V1257" s="47"/>
    </row>
    <row r="1258" spans="13:22" ht="12">
      <c r="M1258" s="47"/>
      <c r="N1258" s="77"/>
      <c r="O1258" s="77"/>
      <c r="P1258" s="77"/>
      <c r="Q1258" s="77"/>
      <c r="R1258" s="77"/>
      <c r="S1258" s="78"/>
      <c r="T1258" s="47"/>
      <c r="U1258" s="47"/>
      <c r="V1258" s="47"/>
    </row>
    <row r="1259" spans="13:22" ht="12">
      <c r="M1259" s="47"/>
      <c r="N1259" s="77"/>
      <c r="O1259" s="77"/>
      <c r="P1259" s="77"/>
      <c r="Q1259" s="77"/>
      <c r="R1259" s="77"/>
      <c r="S1259" s="78"/>
      <c r="T1259" s="47"/>
      <c r="U1259" s="47"/>
      <c r="V1259" s="47"/>
    </row>
    <row r="1260" spans="13:22" ht="12">
      <c r="M1260" s="47"/>
      <c r="N1260" s="77"/>
      <c r="O1260" s="77"/>
      <c r="P1260" s="77"/>
      <c r="Q1260" s="77"/>
      <c r="R1260" s="77"/>
      <c r="S1260" s="78"/>
      <c r="T1260" s="47"/>
      <c r="U1260" s="47"/>
      <c r="V1260" s="47"/>
    </row>
    <row r="1261" spans="13:22" ht="12">
      <c r="M1261" s="47"/>
      <c r="N1261" s="77"/>
      <c r="O1261" s="77"/>
      <c r="P1261" s="77"/>
      <c r="Q1261" s="77"/>
      <c r="R1261" s="77"/>
      <c r="S1261" s="78"/>
      <c r="T1261" s="47"/>
      <c r="U1261" s="47"/>
      <c r="V1261" s="47"/>
    </row>
    <row r="1262" spans="13:22" ht="12">
      <c r="M1262" s="47"/>
      <c r="N1262" s="77"/>
      <c r="O1262" s="77"/>
      <c r="P1262" s="77"/>
      <c r="Q1262" s="77"/>
      <c r="R1262" s="77"/>
      <c r="S1262" s="78"/>
      <c r="T1262" s="47"/>
      <c r="U1262" s="47"/>
      <c r="V1262" s="47"/>
    </row>
    <row r="1263" spans="13:22" ht="12">
      <c r="M1263" s="47"/>
      <c r="N1263" s="77"/>
      <c r="O1263" s="77"/>
      <c r="P1263" s="77"/>
      <c r="Q1263" s="77"/>
      <c r="R1263" s="77"/>
      <c r="S1263" s="78"/>
      <c r="T1263" s="47"/>
      <c r="U1263" s="47"/>
      <c r="V1263" s="47"/>
    </row>
    <row r="1264" spans="13:22" ht="12">
      <c r="M1264" s="47"/>
      <c r="N1264" s="77"/>
      <c r="O1264" s="77"/>
      <c r="P1264" s="77"/>
      <c r="Q1264" s="77"/>
      <c r="R1264" s="77"/>
      <c r="S1264" s="78"/>
      <c r="T1264" s="47"/>
      <c r="U1264" s="47"/>
      <c r="V1264" s="47"/>
    </row>
    <row r="1265" spans="13:22" ht="12">
      <c r="M1265" s="47"/>
      <c r="N1265" s="77"/>
      <c r="O1265" s="77"/>
      <c r="P1265" s="77"/>
      <c r="Q1265" s="77"/>
      <c r="R1265" s="77"/>
      <c r="S1265" s="78"/>
      <c r="T1265" s="47"/>
      <c r="U1265" s="47"/>
      <c r="V1265" s="47"/>
    </row>
    <row r="1266" spans="13:22" ht="12">
      <c r="M1266" s="47"/>
      <c r="N1266" s="77"/>
      <c r="O1266" s="77"/>
      <c r="P1266" s="77"/>
      <c r="Q1266" s="77"/>
      <c r="R1266" s="77"/>
      <c r="S1266" s="78"/>
      <c r="T1266" s="47"/>
      <c r="U1266" s="47"/>
      <c r="V1266" s="47"/>
    </row>
    <row r="1267" spans="13:22" ht="12">
      <c r="M1267" s="47"/>
      <c r="N1267" s="77"/>
      <c r="O1267" s="77"/>
      <c r="P1267" s="77"/>
      <c r="Q1267" s="77"/>
      <c r="R1267" s="77"/>
      <c r="S1267" s="78"/>
      <c r="T1267" s="47"/>
      <c r="U1267" s="47"/>
      <c r="V1267" s="47"/>
    </row>
    <row r="1268" spans="13:22" ht="12">
      <c r="M1268" s="47"/>
      <c r="N1268" s="77"/>
      <c r="O1268" s="77"/>
      <c r="P1268" s="77"/>
      <c r="Q1268" s="77"/>
      <c r="R1268" s="77"/>
      <c r="S1268" s="78"/>
      <c r="T1268" s="47"/>
      <c r="U1268" s="47"/>
      <c r="V1268" s="47"/>
    </row>
    <row r="1269" spans="13:22" ht="12">
      <c r="M1269" s="47"/>
      <c r="N1269" s="77"/>
      <c r="O1269" s="77"/>
      <c r="P1269" s="77"/>
      <c r="Q1269" s="77"/>
      <c r="R1269" s="77"/>
      <c r="S1269" s="78"/>
      <c r="T1269" s="47"/>
      <c r="U1269" s="47"/>
      <c r="V1269" s="47"/>
    </row>
    <row r="1270" spans="13:22" ht="12">
      <c r="M1270" s="47"/>
      <c r="N1270" s="77"/>
      <c r="O1270" s="77"/>
      <c r="P1270" s="77"/>
      <c r="Q1270" s="77"/>
      <c r="R1270" s="77"/>
      <c r="S1270" s="78"/>
      <c r="T1270" s="47"/>
      <c r="U1270" s="47"/>
      <c r="V1270" s="47"/>
    </row>
    <row r="1271" spans="13:22" ht="12">
      <c r="M1271" s="47"/>
      <c r="N1271" s="77"/>
      <c r="O1271" s="77"/>
      <c r="P1271" s="77"/>
      <c r="Q1271" s="77"/>
      <c r="R1271" s="77"/>
      <c r="S1271" s="78"/>
      <c r="T1271" s="47"/>
      <c r="U1271" s="47"/>
      <c r="V1271" s="47"/>
    </row>
    <row r="1272" spans="13:22" ht="12">
      <c r="M1272" s="47"/>
      <c r="N1272" s="77"/>
      <c r="O1272" s="77"/>
      <c r="P1272" s="77"/>
      <c r="Q1272" s="77"/>
      <c r="R1272" s="77"/>
      <c r="S1272" s="78"/>
      <c r="T1272" s="47"/>
      <c r="U1272" s="47"/>
      <c r="V1272" s="47"/>
    </row>
    <row r="1273" spans="13:22" ht="12">
      <c r="M1273" s="47"/>
      <c r="N1273" s="77"/>
      <c r="O1273" s="77"/>
      <c r="P1273" s="77"/>
      <c r="Q1273" s="77"/>
      <c r="R1273" s="77"/>
      <c r="S1273" s="78"/>
      <c r="T1273" s="47"/>
      <c r="U1273" s="47"/>
      <c r="V1273" s="47"/>
    </row>
    <row r="1274" spans="13:22" ht="12">
      <c r="M1274" s="47"/>
      <c r="N1274" s="77"/>
      <c r="O1274" s="77"/>
      <c r="P1274" s="77"/>
      <c r="Q1274" s="77"/>
      <c r="R1274" s="77"/>
      <c r="S1274" s="78"/>
      <c r="T1274" s="47"/>
      <c r="U1274" s="47"/>
      <c r="V1274" s="47"/>
    </row>
    <row r="1275" spans="13:22" ht="12">
      <c r="M1275" s="47"/>
      <c r="N1275" s="77"/>
      <c r="O1275" s="77"/>
      <c r="P1275" s="77"/>
      <c r="Q1275" s="77"/>
      <c r="R1275" s="77"/>
      <c r="S1275" s="78"/>
      <c r="T1275" s="47"/>
      <c r="U1275" s="47"/>
      <c r="V1275" s="47"/>
    </row>
    <row r="1276" spans="13:22" ht="12">
      <c r="M1276" s="47"/>
      <c r="N1276" s="77"/>
      <c r="O1276" s="77"/>
      <c r="P1276" s="77"/>
      <c r="Q1276" s="77"/>
      <c r="R1276" s="77"/>
      <c r="S1276" s="78"/>
      <c r="T1276" s="47"/>
      <c r="U1276" s="47"/>
      <c r="V1276" s="47"/>
    </row>
    <row r="1277" spans="13:22" ht="12">
      <c r="M1277" s="47"/>
      <c r="N1277" s="77"/>
      <c r="O1277" s="77"/>
      <c r="P1277" s="77"/>
      <c r="Q1277" s="77"/>
      <c r="R1277" s="77"/>
      <c r="S1277" s="78"/>
      <c r="T1277" s="47"/>
      <c r="U1277" s="47"/>
      <c r="V1277" s="47"/>
    </row>
    <row r="1278" spans="13:22" ht="12">
      <c r="M1278" s="47"/>
      <c r="N1278" s="77"/>
      <c r="O1278" s="77"/>
      <c r="P1278" s="77"/>
      <c r="Q1278" s="77"/>
      <c r="R1278" s="77"/>
      <c r="S1278" s="78"/>
      <c r="T1278" s="47"/>
      <c r="U1278" s="47"/>
      <c r="V1278" s="47"/>
    </row>
    <row r="1279" spans="13:22" ht="12">
      <c r="M1279" s="47"/>
      <c r="N1279" s="77"/>
      <c r="O1279" s="77"/>
      <c r="P1279" s="77"/>
      <c r="Q1279" s="77"/>
      <c r="R1279" s="77"/>
      <c r="S1279" s="78"/>
      <c r="T1279" s="47"/>
      <c r="U1279" s="47"/>
      <c r="V1279" s="47"/>
    </row>
    <row r="1280" spans="13:22" ht="12">
      <c r="M1280" s="47"/>
      <c r="N1280" s="77"/>
      <c r="O1280" s="77"/>
      <c r="P1280" s="77"/>
      <c r="Q1280" s="77"/>
      <c r="R1280" s="77"/>
      <c r="S1280" s="78"/>
      <c r="T1280" s="47"/>
      <c r="U1280" s="47"/>
      <c r="V1280" s="47"/>
    </row>
    <row r="1281" spans="13:22" ht="12">
      <c r="M1281" s="47"/>
      <c r="N1281" s="77"/>
      <c r="O1281" s="77"/>
      <c r="P1281" s="77"/>
      <c r="Q1281" s="77"/>
      <c r="R1281" s="77"/>
      <c r="S1281" s="78"/>
      <c r="T1281" s="47"/>
      <c r="U1281" s="47"/>
      <c r="V1281" s="47"/>
    </row>
    <row r="1282" spans="13:22" ht="12">
      <c r="M1282" s="47"/>
      <c r="N1282" s="77"/>
      <c r="O1282" s="77"/>
      <c r="P1282" s="77"/>
      <c r="Q1282" s="77"/>
      <c r="R1282" s="77"/>
      <c r="S1282" s="78"/>
      <c r="T1282" s="47"/>
      <c r="U1282" s="47"/>
      <c r="V1282" s="47"/>
    </row>
    <row r="1283" spans="13:22" ht="12">
      <c r="M1283" s="47"/>
      <c r="N1283" s="77"/>
      <c r="O1283" s="77"/>
      <c r="P1283" s="77"/>
      <c r="Q1283" s="77"/>
      <c r="R1283" s="77"/>
      <c r="S1283" s="78"/>
      <c r="T1283" s="47"/>
      <c r="U1283" s="47"/>
      <c r="V1283" s="47"/>
    </row>
    <row r="1284" spans="13:22" ht="12">
      <c r="M1284" s="47"/>
      <c r="N1284" s="77"/>
      <c r="O1284" s="77"/>
      <c r="P1284" s="77"/>
      <c r="Q1284" s="77"/>
      <c r="R1284" s="77"/>
      <c r="S1284" s="78"/>
      <c r="T1284" s="47"/>
      <c r="U1284" s="47"/>
      <c r="V1284" s="47"/>
    </row>
    <row r="1285" spans="13:22" ht="12">
      <c r="M1285" s="47"/>
      <c r="N1285" s="77"/>
      <c r="O1285" s="77"/>
      <c r="P1285" s="77"/>
      <c r="Q1285" s="77"/>
      <c r="R1285" s="77"/>
      <c r="S1285" s="78"/>
      <c r="T1285" s="47"/>
      <c r="U1285" s="47"/>
      <c r="V1285" s="47"/>
    </row>
    <row r="1286" spans="13:22" ht="12">
      <c r="M1286" s="47"/>
      <c r="N1286" s="77"/>
      <c r="O1286" s="77"/>
      <c r="P1286" s="77"/>
      <c r="Q1286" s="77"/>
      <c r="R1286" s="77"/>
      <c r="S1286" s="78"/>
      <c r="T1286" s="47"/>
      <c r="U1286" s="47"/>
      <c r="V1286" s="47"/>
    </row>
    <row r="1287" spans="13:22" ht="12">
      <c r="M1287" s="47"/>
      <c r="N1287" s="77"/>
      <c r="O1287" s="77"/>
      <c r="P1287" s="77"/>
      <c r="Q1287" s="77"/>
      <c r="R1287" s="77"/>
      <c r="S1287" s="78"/>
      <c r="T1287" s="47"/>
      <c r="U1287" s="47"/>
      <c r="V1287" s="47"/>
    </row>
    <row r="1288" spans="13:22" ht="12">
      <c r="M1288" s="47"/>
      <c r="N1288" s="77"/>
      <c r="O1288" s="77"/>
      <c r="P1288" s="77"/>
      <c r="Q1288" s="77"/>
      <c r="R1288" s="77"/>
      <c r="S1288" s="78"/>
      <c r="T1288" s="47"/>
      <c r="U1288" s="47"/>
      <c r="V1288" s="47"/>
    </row>
    <row r="1289" spans="13:22" ht="12">
      <c r="M1289" s="47"/>
      <c r="N1289" s="77"/>
      <c r="O1289" s="77"/>
      <c r="P1289" s="77"/>
      <c r="Q1289" s="77"/>
      <c r="R1289" s="77"/>
      <c r="S1289" s="78"/>
      <c r="T1289" s="47"/>
      <c r="U1289" s="47"/>
      <c r="V1289" s="47"/>
    </row>
    <row r="1290" spans="13:22" ht="12">
      <c r="M1290" s="47"/>
      <c r="N1290" s="77"/>
      <c r="O1290" s="77"/>
      <c r="P1290" s="77"/>
      <c r="Q1290" s="77"/>
      <c r="R1290" s="77"/>
      <c r="S1290" s="78"/>
      <c r="T1290" s="47"/>
      <c r="U1290" s="47"/>
      <c r="V1290" s="47"/>
    </row>
    <row r="1291" spans="13:22" ht="12">
      <c r="M1291" s="47"/>
      <c r="N1291" s="77"/>
      <c r="O1291" s="77"/>
      <c r="P1291" s="77"/>
      <c r="Q1291" s="77"/>
      <c r="R1291" s="77"/>
      <c r="S1291" s="78"/>
      <c r="T1291" s="47"/>
      <c r="U1291" s="47"/>
      <c r="V1291" s="47"/>
    </row>
    <row r="1292" spans="13:22" ht="12">
      <c r="M1292" s="47"/>
      <c r="N1292" s="77"/>
      <c r="O1292" s="77"/>
      <c r="P1292" s="77"/>
      <c r="Q1292" s="77"/>
      <c r="R1292" s="77"/>
      <c r="S1292" s="78"/>
      <c r="T1292" s="47"/>
      <c r="U1292" s="47"/>
      <c r="V1292" s="47"/>
    </row>
    <row r="1293" spans="13:22" ht="12">
      <c r="M1293" s="47"/>
      <c r="N1293" s="77"/>
      <c r="O1293" s="77"/>
      <c r="P1293" s="77"/>
      <c r="Q1293" s="77"/>
      <c r="R1293" s="77"/>
      <c r="S1293" s="78"/>
      <c r="T1293" s="47"/>
      <c r="U1293" s="47"/>
      <c r="V1293" s="47"/>
    </row>
    <row r="1294" spans="13:22" ht="12">
      <c r="M1294" s="47"/>
      <c r="N1294" s="77"/>
      <c r="O1294" s="77"/>
      <c r="P1294" s="77"/>
      <c r="Q1294" s="77"/>
      <c r="R1294" s="77"/>
      <c r="S1294" s="78"/>
      <c r="T1294" s="47"/>
      <c r="U1294" s="47"/>
      <c r="V1294" s="47"/>
    </row>
    <row r="1295" spans="13:22" ht="12">
      <c r="M1295" s="47"/>
      <c r="N1295" s="77"/>
      <c r="O1295" s="77"/>
      <c r="P1295" s="77"/>
      <c r="Q1295" s="77"/>
      <c r="R1295" s="77"/>
      <c r="S1295" s="78"/>
      <c r="T1295" s="47"/>
      <c r="U1295" s="47"/>
      <c r="V1295" s="47"/>
    </row>
    <row r="1296" spans="13:22" ht="12">
      <c r="M1296" s="47"/>
      <c r="N1296" s="77"/>
      <c r="O1296" s="77"/>
      <c r="P1296" s="77"/>
      <c r="Q1296" s="77"/>
      <c r="R1296" s="77"/>
      <c r="S1296" s="78"/>
      <c r="T1296" s="47"/>
      <c r="U1296" s="47"/>
      <c r="V1296" s="47"/>
    </row>
    <row r="1297" spans="13:22" ht="12">
      <c r="M1297" s="47"/>
      <c r="N1297" s="77"/>
      <c r="O1297" s="77"/>
      <c r="P1297" s="77"/>
      <c r="Q1297" s="77"/>
      <c r="R1297" s="77"/>
      <c r="S1297" s="78"/>
      <c r="T1297" s="47"/>
      <c r="U1297" s="47"/>
      <c r="V1297" s="47"/>
    </row>
    <row r="1298" spans="13:22" ht="12">
      <c r="M1298" s="47"/>
      <c r="N1298" s="77"/>
      <c r="O1298" s="77"/>
      <c r="P1298" s="77"/>
      <c r="Q1298" s="77"/>
      <c r="R1298" s="77"/>
      <c r="S1298" s="78"/>
      <c r="T1298" s="47"/>
      <c r="U1298" s="47"/>
      <c r="V1298" s="47"/>
    </row>
    <row r="1299" spans="13:22" ht="12">
      <c r="M1299" s="47"/>
      <c r="N1299" s="77"/>
      <c r="O1299" s="77"/>
      <c r="P1299" s="77"/>
      <c r="Q1299" s="77"/>
      <c r="R1299" s="77"/>
      <c r="S1299" s="78"/>
      <c r="T1299" s="47"/>
      <c r="U1299" s="47"/>
      <c r="V1299" s="47"/>
    </row>
    <row r="1300" spans="13:22" ht="12">
      <c r="M1300" s="47"/>
      <c r="N1300" s="77"/>
      <c r="O1300" s="77"/>
      <c r="P1300" s="77"/>
      <c r="Q1300" s="77"/>
      <c r="R1300" s="77"/>
      <c r="S1300" s="78"/>
      <c r="T1300" s="47"/>
      <c r="U1300" s="47"/>
      <c r="V1300" s="47"/>
    </row>
    <row r="1301" spans="13:22" ht="12">
      <c r="M1301" s="47"/>
      <c r="N1301" s="77"/>
      <c r="O1301" s="77"/>
      <c r="P1301" s="77"/>
      <c r="Q1301" s="77"/>
      <c r="R1301" s="77"/>
      <c r="S1301" s="78"/>
      <c r="T1301" s="47"/>
      <c r="U1301" s="47"/>
      <c r="V1301" s="47"/>
    </row>
    <row r="1302" spans="13:22" ht="12">
      <c r="M1302" s="47"/>
      <c r="N1302" s="77"/>
      <c r="O1302" s="77"/>
      <c r="P1302" s="77"/>
      <c r="Q1302" s="77"/>
      <c r="R1302" s="77"/>
      <c r="S1302" s="78"/>
      <c r="T1302" s="47"/>
      <c r="U1302" s="47"/>
      <c r="V1302" s="47"/>
    </row>
    <row r="1303" spans="13:22" ht="12">
      <c r="M1303" s="47"/>
      <c r="N1303" s="77"/>
      <c r="O1303" s="77"/>
      <c r="P1303" s="77"/>
      <c r="Q1303" s="77"/>
      <c r="R1303" s="77"/>
      <c r="S1303" s="78"/>
      <c r="T1303" s="47"/>
      <c r="U1303" s="47"/>
      <c r="V1303" s="47"/>
    </row>
    <row r="1304" spans="13:22" ht="12">
      <c r="M1304" s="47"/>
      <c r="N1304" s="77"/>
      <c r="O1304" s="77"/>
      <c r="P1304" s="77"/>
      <c r="Q1304" s="77"/>
      <c r="R1304" s="77"/>
      <c r="S1304" s="78"/>
      <c r="T1304" s="47"/>
      <c r="U1304" s="47"/>
      <c r="V1304" s="47"/>
    </row>
    <row r="1305" spans="13:22" ht="12">
      <c r="M1305" s="47"/>
      <c r="N1305" s="77"/>
      <c r="O1305" s="77"/>
      <c r="P1305" s="77"/>
      <c r="Q1305" s="77"/>
      <c r="R1305" s="77"/>
      <c r="S1305" s="78"/>
      <c r="T1305" s="47"/>
      <c r="U1305" s="47"/>
      <c r="V1305" s="47"/>
    </row>
    <row r="1306" spans="13:22" ht="12">
      <c r="M1306" s="47"/>
      <c r="N1306" s="77"/>
      <c r="O1306" s="77"/>
      <c r="P1306" s="77"/>
      <c r="Q1306" s="77"/>
      <c r="R1306" s="77"/>
      <c r="S1306" s="78"/>
      <c r="T1306" s="47"/>
      <c r="U1306" s="47"/>
      <c r="V1306" s="47"/>
    </row>
    <row r="1307" spans="13:22" ht="12">
      <c r="M1307" s="47"/>
      <c r="N1307" s="77"/>
      <c r="O1307" s="77"/>
      <c r="P1307" s="77"/>
      <c r="Q1307" s="77"/>
      <c r="R1307" s="77"/>
      <c r="S1307" s="78"/>
      <c r="T1307" s="47"/>
      <c r="U1307" s="47"/>
      <c r="V1307" s="47"/>
    </row>
    <row r="1308" spans="13:22" ht="12">
      <c r="M1308" s="47"/>
      <c r="N1308" s="77"/>
      <c r="O1308" s="77"/>
      <c r="P1308" s="77"/>
      <c r="Q1308" s="77"/>
      <c r="R1308" s="77"/>
      <c r="S1308" s="78"/>
      <c r="T1308" s="47"/>
      <c r="U1308" s="47"/>
      <c r="V1308" s="47"/>
    </row>
    <row r="1309" spans="13:22" ht="12">
      <c r="M1309" s="47"/>
      <c r="N1309" s="77"/>
      <c r="O1309" s="77"/>
      <c r="P1309" s="77"/>
      <c r="Q1309" s="77"/>
      <c r="R1309" s="77"/>
      <c r="S1309" s="78"/>
      <c r="T1309" s="47"/>
      <c r="U1309" s="47"/>
      <c r="V1309" s="47"/>
    </row>
    <row r="1310" spans="13:22" ht="12">
      <c r="M1310" s="47"/>
      <c r="N1310" s="77"/>
      <c r="O1310" s="77"/>
      <c r="P1310" s="77"/>
      <c r="Q1310" s="77"/>
      <c r="R1310" s="77"/>
      <c r="S1310" s="78"/>
      <c r="T1310" s="47"/>
      <c r="U1310" s="47"/>
      <c r="V1310" s="47"/>
    </row>
    <row r="1311" spans="13:22" ht="12">
      <c r="M1311" s="47"/>
      <c r="N1311" s="77"/>
      <c r="O1311" s="77"/>
      <c r="P1311" s="77"/>
      <c r="Q1311" s="77"/>
      <c r="R1311" s="77"/>
      <c r="S1311" s="78"/>
      <c r="T1311" s="47"/>
      <c r="U1311" s="47"/>
      <c r="V1311" s="47"/>
    </row>
    <row r="1312" spans="13:22" ht="12">
      <c r="M1312" s="47"/>
      <c r="N1312" s="77"/>
      <c r="O1312" s="77"/>
      <c r="P1312" s="77"/>
      <c r="Q1312" s="77"/>
      <c r="R1312" s="77"/>
      <c r="S1312" s="78"/>
      <c r="T1312" s="47"/>
      <c r="U1312" s="47"/>
      <c r="V1312" s="47"/>
    </row>
    <row r="1313" spans="13:22" ht="12">
      <c r="M1313" s="47"/>
      <c r="N1313" s="77"/>
      <c r="O1313" s="77"/>
      <c r="P1313" s="77"/>
      <c r="Q1313" s="77"/>
      <c r="R1313" s="77"/>
      <c r="S1313" s="78"/>
      <c r="T1313" s="47"/>
      <c r="U1313" s="47"/>
      <c r="V1313" s="47"/>
    </row>
    <row r="1314" spans="13:22" ht="12">
      <c r="M1314" s="47"/>
      <c r="N1314" s="77"/>
      <c r="O1314" s="77"/>
      <c r="P1314" s="77"/>
      <c r="Q1314" s="77"/>
      <c r="R1314" s="77"/>
      <c r="S1314" s="78"/>
      <c r="T1314" s="47"/>
      <c r="U1314" s="47"/>
      <c r="V1314" s="47"/>
    </row>
    <row r="1315" spans="13:22" ht="12">
      <c r="M1315" s="47"/>
      <c r="N1315" s="77"/>
      <c r="O1315" s="77"/>
      <c r="P1315" s="77"/>
      <c r="Q1315" s="77"/>
      <c r="R1315" s="77"/>
      <c r="S1315" s="78"/>
      <c r="T1315" s="47"/>
      <c r="U1315" s="47"/>
      <c r="V1315" s="47"/>
    </row>
    <row r="1316" spans="13:22" ht="12">
      <c r="M1316" s="47"/>
      <c r="N1316" s="77"/>
      <c r="O1316" s="77"/>
      <c r="P1316" s="77"/>
      <c r="Q1316" s="77"/>
      <c r="R1316" s="77"/>
      <c r="S1316" s="78"/>
      <c r="T1316" s="47"/>
      <c r="U1316" s="47"/>
      <c r="V1316" s="47"/>
    </row>
    <row r="1317" spans="13:22" ht="12">
      <c r="M1317" s="47"/>
      <c r="N1317" s="77"/>
      <c r="O1317" s="77"/>
      <c r="P1317" s="77"/>
      <c r="Q1317" s="77"/>
      <c r="R1317" s="77"/>
      <c r="S1317" s="78"/>
      <c r="T1317" s="47"/>
      <c r="U1317" s="47"/>
      <c r="V1317" s="47"/>
    </row>
    <row r="1318" spans="13:22" ht="12">
      <c r="M1318" s="47"/>
      <c r="N1318" s="77"/>
      <c r="O1318" s="77"/>
      <c r="P1318" s="77"/>
      <c r="Q1318" s="77"/>
      <c r="R1318" s="77"/>
      <c r="S1318" s="78"/>
      <c r="T1318" s="47"/>
      <c r="U1318" s="47"/>
      <c r="V1318" s="47"/>
    </row>
    <row r="1319" spans="13:22" ht="12">
      <c r="M1319" s="47"/>
      <c r="N1319" s="77"/>
      <c r="O1319" s="77"/>
      <c r="P1319" s="77"/>
      <c r="Q1319" s="77"/>
      <c r="R1319" s="77"/>
      <c r="S1319" s="78"/>
      <c r="T1319" s="47"/>
      <c r="U1319" s="47"/>
      <c r="V1319" s="47"/>
    </row>
    <row r="1320" spans="13:22" ht="12">
      <c r="M1320" s="47"/>
      <c r="N1320" s="77"/>
      <c r="O1320" s="77"/>
      <c r="P1320" s="77"/>
      <c r="Q1320" s="77"/>
      <c r="R1320" s="77"/>
      <c r="S1320" s="78"/>
      <c r="T1320" s="47"/>
      <c r="U1320" s="47"/>
      <c r="V1320" s="47"/>
    </row>
    <row r="1321" spans="13:22" ht="12">
      <c r="M1321" s="47"/>
      <c r="N1321" s="77"/>
      <c r="O1321" s="77"/>
      <c r="P1321" s="77"/>
      <c r="Q1321" s="77"/>
      <c r="R1321" s="77"/>
      <c r="S1321" s="78"/>
      <c r="T1321" s="47"/>
      <c r="U1321" s="47"/>
      <c r="V1321" s="47"/>
    </row>
    <row r="1322" spans="13:22" ht="12">
      <c r="M1322" s="47"/>
      <c r="N1322" s="77"/>
      <c r="O1322" s="77"/>
      <c r="P1322" s="77"/>
      <c r="Q1322" s="77"/>
      <c r="R1322" s="77"/>
      <c r="S1322" s="78"/>
      <c r="T1322" s="47"/>
      <c r="U1322" s="47"/>
      <c r="V1322" s="47"/>
    </row>
    <row r="1323" spans="13:22" ht="12">
      <c r="M1323" s="47"/>
      <c r="N1323" s="77"/>
      <c r="O1323" s="77"/>
      <c r="P1323" s="77"/>
      <c r="Q1323" s="77"/>
      <c r="R1323" s="77"/>
      <c r="S1323" s="78"/>
      <c r="T1323" s="47"/>
      <c r="U1323" s="47"/>
      <c r="V1323" s="47"/>
    </row>
    <row r="1324" spans="13:22" ht="12">
      <c r="M1324" s="47"/>
      <c r="N1324" s="77"/>
      <c r="O1324" s="77"/>
      <c r="P1324" s="77"/>
      <c r="Q1324" s="77"/>
      <c r="R1324" s="77"/>
      <c r="S1324" s="78"/>
      <c r="T1324" s="47"/>
      <c r="U1324" s="47"/>
      <c r="V1324" s="47"/>
    </row>
    <row r="1325" spans="13:22" ht="12">
      <c r="M1325" s="47"/>
      <c r="N1325" s="77"/>
      <c r="O1325" s="77"/>
      <c r="P1325" s="77"/>
      <c r="Q1325" s="77"/>
      <c r="R1325" s="77"/>
      <c r="S1325" s="78"/>
      <c r="T1325" s="47"/>
      <c r="U1325" s="47"/>
      <c r="V1325" s="47"/>
    </row>
    <row r="1326" spans="13:22" ht="12">
      <c r="M1326" s="47"/>
      <c r="N1326" s="77"/>
      <c r="O1326" s="77"/>
      <c r="P1326" s="77"/>
      <c r="Q1326" s="77"/>
      <c r="R1326" s="77"/>
      <c r="S1326" s="78"/>
      <c r="T1326" s="47"/>
      <c r="U1326" s="47"/>
      <c r="V1326" s="47"/>
    </row>
    <row r="1327" spans="13:22" ht="12">
      <c r="M1327" s="47"/>
      <c r="N1327" s="77"/>
      <c r="O1327" s="77"/>
      <c r="P1327" s="77"/>
      <c r="Q1327" s="77"/>
      <c r="R1327" s="77"/>
      <c r="S1327" s="78"/>
      <c r="T1327" s="47"/>
      <c r="U1327" s="47"/>
      <c r="V1327" s="47"/>
    </row>
    <row r="1328" spans="13:22" ht="12">
      <c r="M1328" s="47"/>
      <c r="N1328" s="77"/>
      <c r="O1328" s="77"/>
      <c r="P1328" s="77"/>
      <c r="Q1328" s="77"/>
      <c r="R1328" s="77"/>
      <c r="S1328" s="78"/>
      <c r="T1328" s="47"/>
      <c r="U1328" s="47"/>
      <c r="V1328" s="47"/>
    </row>
    <row r="1329" spans="13:22" ht="12">
      <c r="M1329" s="47"/>
      <c r="N1329" s="77"/>
      <c r="O1329" s="77"/>
      <c r="P1329" s="77"/>
      <c r="Q1329" s="77"/>
      <c r="R1329" s="77"/>
      <c r="S1329" s="78"/>
      <c r="T1329" s="47"/>
      <c r="U1329" s="47"/>
      <c r="V1329" s="47"/>
    </row>
    <row r="1330" spans="13:22" ht="12">
      <c r="M1330" s="47"/>
      <c r="N1330" s="77"/>
      <c r="O1330" s="77"/>
      <c r="P1330" s="77"/>
      <c r="Q1330" s="77"/>
      <c r="R1330" s="77"/>
      <c r="S1330" s="78"/>
      <c r="T1330" s="47"/>
      <c r="U1330" s="47"/>
      <c r="V1330" s="47"/>
    </row>
    <row r="1331" spans="13:22" ht="12">
      <c r="M1331" s="47"/>
      <c r="N1331" s="77"/>
      <c r="O1331" s="77"/>
      <c r="P1331" s="77"/>
      <c r="Q1331" s="77"/>
      <c r="R1331" s="77"/>
      <c r="S1331" s="78"/>
      <c r="T1331" s="47"/>
      <c r="U1331" s="47"/>
      <c r="V1331" s="47"/>
    </row>
    <row r="1332" spans="13:22" ht="12">
      <c r="M1332" s="47"/>
      <c r="N1332" s="77"/>
      <c r="O1332" s="77"/>
      <c r="P1332" s="77"/>
      <c r="Q1332" s="77"/>
      <c r="R1332" s="77"/>
      <c r="S1332" s="78"/>
      <c r="T1332" s="47"/>
      <c r="U1332" s="47"/>
      <c r="V1332" s="47"/>
    </row>
    <row r="1333" spans="13:22" ht="12">
      <c r="M1333" s="47"/>
      <c r="N1333" s="77"/>
      <c r="O1333" s="77"/>
      <c r="P1333" s="77"/>
      <c r="Q1333" s="77"/>
      <c r="R1333" s="77"/>
      <c r="S1333" s="78"/>
      <c r="T1333" s="47"/>
      <c r="U1333" s="47"/>
      <c r="V1333" s="47"/>
    </row>
    <row r="1334" spans="13:22" ht="12">
      <c r="M1334" s="47"/>
      <c r="N1334" s="77"/>
      <c r="O1334" s="77"/>
      <c r="P1334" s="77"/>
      <c r="Q1334" s="77"/>
      <c r="R1334" s="77"/>
      <c r="S1334" s="78"/>
      <c r="T1334" s="47"/>
      <c r="U1334" s="47"/>
      <c r="V1334" s="47"/>
    </row>
    <row r="1335" spans="13:22" ht="12">
      <c r="M1335" s="47"/>
      <c r="N1335" s="77"/>
      <c r="O1335" s="77"/>
      <c r="P1335" s="77"/>
      <c r="Q1335" s="77"/>
      <c r="R1335" s="77"/>
      <c r="S1335" s="78"/>
      <c r="T1335" s="47"/>
      <c r="U1335" s="47"/>
      <c r="V1335" s="47"/>
    </row>
    <row r="1336" spans="13:22" ht="12">
      <c r="M1336" s="47"/>
      <c r="N1336" s="77"/>
      <c r="O1336" s="77"/>
      <c r="P1336" s="77"/>
      <c r="Q1336" s="77"/>
      <c r="R1336" s="77"/>
      <c r="S1336" s="78"/>
      <c r="T1336" s="47"/>
      <c r="U1336" s="47"/>
      <c r="V1336" s="47"/>
    </row>
    <row r="1337" spans="13:22" ht="12">
      <c r="M1337" s="47"/>
      <c r="N1337" s="77"/>
      <c r="O1337" s="77"/>
      <c r="P1337" s="77"/>
      <c r="Q1337" s="77"/>
      <c r="R1337" s="77"/>
      <c r="S1337" s="78"/>
      <c r="T1337" s="47"/>
      <c r="U1337" s="47"/>
      <c r="V1337" s="47"/>
    </row>
    <row r="1338" spans="13:22" ht="12">
      <c r="M1338" s="47"/>
      <c r="N1338" s="77"/>
      <c r="O1338" s="77"/>
      <c r="P1338" s="77"/>
      <c r="Q1338" s="77"/>
      <c r="R1338" s="77"/>
      <c r="S1338" s="78"/>
      <c r="T1338" s="47"/>
      <c r="U1338" s="47"/>
      <c r="V1338" s="47"/>
    </row>
    <row r="1339" spans="13:22" ht="12">
      <c r="M1339" s="47"/>
      <c r="N1339" s="77"/>
      <c r="O1339" s="77"/>
      <c r="P1339" s="77"/>
      <c r="Q1339" s="77"/>
      <c r="R1339" s="77"/>
      <c r="S1339" s="78"/>
      <c r="T1339" s="47"/>
      <c r="U1339" s="47"/>
      <c r="V1339" s="47"/>
    </row>
    <row r="1340" spans="13:22" ht="12">
      <c r="M1340" s="47"/>
      <c r="N1340" s="77"/>
      <c r="O1340" s="77"/>
      <c r="P1340" s="77"/>
      <c r="Q1340" s="77"/>
      <c r="R1340" s="77"/>
      <c r="S1340" s="78"/>
      <c r="T1340" s="47"/>
      <c r="U1340" s="47"/>
      <c r="V1340" s="47"/>
    </row>
    <row r="1341" spans="13:22" ht="12">
      <c r="M1341" s="47"/>
      <c r="N1341" s="77"/>
      <c r="O1341" s="77"/>
      <c r="P1341" s="77"/>
      <c r="Q1341" s="77"/>
      <c r="R1341" s="77"/>
      <c r="S1341" s="78"/>
      <c r="T1341" s="47"/>
      <c r="U1341" s="47"/>
      <c r="V1341" s="47"/>
    </row>
    <row r="1342" spans="13:22" ht="12">
      <c r="M1342" s="47"/>
      <c r="N1342" s="77"/>
      <c r="O1342" s="77"/>
      <c r="P1342" s="77"/>
      <c r="Q1342" s="77"/>
      <c r="R1342" s="77"/>
      <c r="S1342" s="78"/>
      <c r="T1342" s="47"/>
      <c r="U1342" s="47"/>
      <c r="V1342" s="47"/>
    </row>
    <row r="1343" spans="13:22" ht="12">
      <c r="M1343" s="47"/>
      <c r="N1343" s="77"/>
      <c r="O1343" s="77"/>
      <c r="P1343" s="77"/>
      <c r="Q1343" s="77"/>
      <c r="R1343" s="77"/>
      <c r="S1343" s="78"/>
      <c r="T1343" s="47"/>
      <c r="U1343" s="47"/>
      <c r="V1343" s="47"/>
    </row>
    <row r="1344" spans="13:22" ht="12">
      <c r="M1344" s="47"/>
      <c r="N1344" s="77"/>
      <c r="O1344" s="77"/>
      <c r="P1344" s="77"/>
      <c r="Q1344" s="77"/>
      <c r="R1344" s="77"/>
      <c r="S1344" s="78"/>
      <c r="T1344" s="47"/>
      <c r="U1344" s="47"/>
      <c r="V1344" s="47"/>
    </row>
    <row r="1345" spans="13:22" ht="12">
      <c r="M1345" s="47"/>
      <c r="N1345" s="77"/>
      <c r="O1345" s="77"/>
      <c r="P1345" s="77"/>
      <c r="Q1345" s="77"/>
      <c r="R1345" s="77"/>
      <c r="S1345" s="78"/>
      <c r="T1345" s="47"/>
      <c r="U1345" s="47"/>
      <c r="V1345" s="47"/>
    </row>
    <row r="1346" spans="13:22" ht="12">
      <c r="M1346" s="47"/>
      <c r="N1346" s="77"/>
      <c r="O1346" s="77"/>
      <c r="P1346" s="77"/>
      <c r="Q1346" s="77"/>
      <c r="R1346" s="77"/>
      <c r="S1346" s="78"/>
      <c r="T1346" s="47"/>
      <c r="U1346" s="47"/>
      <c r="V1346" s="47"/>
    </row>
    <row r="1347" spans="13:22" ht="12">
      <c r="M1347" s="47"/>
      <c r="N1347" s="77"/>
      <c r="O1347" s="77"/>
      <c r="P1347" s="77"/>
      <c r="Q1347" s="77"/>
      <c r="R1347" s="77"/>
      <c r="S1347" s="78"/>
      <c r="T1347" s="47"/>
      <c r="U1347" s="47"/>
      <c r="V1347" s="47"/>
    </row>
    <row r="1348" spans="13:22" ht="12">
      <c r="M1348" s="47"/>
      <c r="N1348" s="77"/>
      <c r="O1348" s="77"/>
      <c r="P1348" s="77"/>
      <c r="Q1348" s="77"/>
      <c r="R1348" s="77"/>
      <c r="S1348" s="78"/>
      <c r="T1348" s="47"/>
      <c r="U1348" s="47"/>
      <c r="V1348" s="47"/>
    </row>
    <row r="1349" spans="13:22" ht="12">
      <c r="M1349" s="47"/>
      <c r="N1349" s="77"/>
      <c r="O1349" s="77"/>
      <c r="P1349" s="77"/>
      <c r="Q1349" s="77"/>
      <c r="R1349" s="77"/>
      <c r="S1349" s="78"/>
      <c r="T1349" s="47"/>
      <c r="U1349" s="47"/>
      <c r="V1349" s="47"/>
    </row>
    <row r="1350" spans="13:22" ht="12">
      <c r="M1350" s="47"/>
      <c r="N1350" s="77"/>
      <c r="O1350" s="77"/>
      <c r="P1350" s="77"/>
      <c r="Q1350" s="77"/>
      <c r="R1350" s="77"/>
      <c r="S1350" s="78"/>
      <c r="T1350" s="47"/>
      <c r="U1350" s="47"/>
      <c r="V1350" s="47"/>
    </row>
    <row r="1351" spans="13:22" ht="12">
      <c r="M1351" s="47"/>
      <c r="N1351" s="77"/>
      <c r="O1351" s="77"/>
      <c r="P1351" s="77"/>
      <c r="Q1351" s="77"/>
      <c r="R1351" s="77"/>
      <c r="S1351" s="78"/>
      <c r="T1351" s="47"/>
      <c r="U1351" s="47"/>
      <c r="V1351" s="47"/>
    </row>
    <row r="1352" spans="13:22" ht="12">
      <c r="M1352" s="47"/>
      <c r="N1352" s="77"/>
      <c r="O1352" s="77"/>
      <c r="P1352" s="77"/>
      <c r="Q1352" s="77"/>
      <c r="R1352" s="77"/>
      <c r="S1352" s="78"/>
      <c r="T1352" s="47"/>
      <c r="U1352" s="47"/>
      <c r="V1352" s="47"/>
    </row>
    <row r="1353" spans="13:22" ht="12">
      <c r="M1353" s="47"/>
      <c r="N1353" s="77"/>
      <c r="O1353" s="77"/>
      <c r="P1353" s="77"/>
      <c r="Q1353" s="77"/>
      <c r="R1353" s="77"/>
      <c r="S1353" s="78"/>
      <c r="T1353" s="47"/>
      <c r="U1353" s="47"/>
      <c r="V1353" s="47"/>
    </row>
    <row r="1354" spans="13:22" ht="12">
      <c r="M1354" s="47"/>
      <c r="N1354" s="77"/>
      <c r="O1354" s="77"/>
      <c r="P1354" s="77"/>
      <c r="Q1354" s="77"/>
      <c r="R1354" s="77"/>
      <c r="S1354" s="78"/>
      <c r="T1354" s="47"/>
      <c r="U1354" s="47"/>
      <c r="V1354" s="47"/>
    </row>
    <row r="1355" spans="13:22" ht="12">
      <c r="M1355" s="47"/>
      <c r="N1355" s="77"/>
      <c r="O1355" s="77"/>
      <c r="P1355" s="77"/>
      <c r="Q1355" s="77"/>
      <c r="R1355" s="77"/>
      <c r="S1355" s="78"/>
      <c r="T1355" s="47"/>
      <c r="U1355" s="47"/>
      <c r="V1355" s="47"/>
    </row>
    <row r="1356" spans="13:22" ht="12">
      <c r="M1356" s="47"/>
      <c r="N1356" s="77"/>
      <c r="O1356" s="77"/>
      <c r="P1356" s="77"/>
      <c r="Q1356" s="77"/>
      <c r="R1356" s="77"/>
      <c r="S1356" s="78"/>
      <c r="T1356" s="47"/>
      <c r="U1356" s="47"/>
      <c r="V1356" s="47"/>
    </row>
    <row r="1357" spans="13:22" ht="12">
      <c r="M1357" s="47"/>
      <c r="N1357" s="77"/>
      <c r="O1357" s="77"/>
      <c r="P1357" s="77"/>
      <c r="Q1357" s="77"/>
      <c r="R1357" s="77"/>
      <c r="S1357" s="78"/>
      <c r="T1357" s="47"/>
      <c r="U1357" s="47"/>
      <c r="V1357" s="47"/>
    </row>
    <row r="1358" spans="13:22" ht="12">
      <c r="M1358" s="47"/>
      <c r="N1358" s="77"/>
      <c r="O1358" s="77"/>
      <c r="P1358" s="77"/>
      <c r="Q1358" s="77"/>
      <c r="R1358" s="77"/>
      <c r="S1358" s="78"/>
      <c r="T1358" s="47"/>
      <c r="U1358" s="47"/>
      <c r="V1358" s="47"/>
    </row>
    <row r="1359" spans="13:22" ht="12">
      <c r="M1359" s="47"/>
      <c r="N1359" s="77"/>
      <c r="O1359" s="77"/>
      <c r="P1359" s="77"/>
      <c r="Q1359" s="77"/>
      <c r="R1359" s="77"/>
      <c r="S1359" s="78"/>
      <c r="T1359" s="47"/>
      <c r="U1359" s="47"/>
      <c r="V1359" s="47"/>
    </row>
    <row r="1360" spans="13:22" ht="12">
      <c r="M1360" s="47"/>
      <c r="N1360" s="77"/>
      <c r="O1360" s="77"/>
      <c r="P1360" s="77"/>
      <c r="Q1360" s="77"/>
      <c r="R1360" s="77"/>
      <c r="S1360" s="78"/>
      <c r="T1360" s="47"/>
      <c r="U1360" s="47"/>
      <c r="V1360" s="47"/>
    </row>
    <row r="1361" spans="13:22" ht="12">
      <c r="M1361" s="47"/>
      <c r="N1361" s="77"/>
      <c r="O1361" s="77"/>
      <c r="P1361" s="77"/>
      <c r="Q1361" s="77"/>
      <c r="R1361" s="77"/>
      <c r="S1361" s="78"/>
      <c r="T1361" s="47"/>
      <c r="U1361" s="47"/>
      <c r="V1361" s="47"/>
    </row>
    <row r="1362" spans="13:22" ht="12">
      <c r="M1362" s="47"/>
      <c r="N1362" s="77"/>
      <c r="O1362" s="77"/>
      <c r="P1362" s="77"/>
      <c r="Q1362" s="77"/>
      <c r="R1362" s="77"/>
      <c r="S1362" s="78"/>
      <c r="T1362" s="47"/>
      <c r="U1362" s="47"/>
      <c r="V1362" s="47"/>
    </row>
    <row r="1363" spans="13:22" ht="12">
      <c r="M1363" s="47"/>
      <c r="N1363" s="77"/>
      <c r="O1363" s="77"/>
      <c r="P1363" s="77"/>
      <c r="Q1363" s="77"/>
      <c r="R1363" s="77"/>
      <c r="S1363" s="78"/>
      <c r="T1363" s="47"/>
      <c r="U1363" s="47"/>
      <c r="V1363" s="47"/>
    </row>
    <row r="1364" spans="13:22" ht="12">
      <c r="M1364" s="47"/>
      <c r="N1364" s="77"/>
      <c r="O1364" s="77"/>
      <c r="P1364" s="77"/>
      <c r="Q1364" s="77"/>
      <c r="R1364" s="77"/>
      <c r="S1364" s="78"/>
      <c r="T1364" s="47"/>
      <c r="U1364" s="47"/>
      <c r="V1364" s="47"/>
    </row>
    <row r="1365" spans="13:22" ht="12">
      <c r="M1365" s="47"/>
      <c r="N1365" s="77"/>
      <c r="O1365" s="77"/>
      <c r="P1365" s="77"/>
      <c r="Q1365" s="77"/>
      <c r="R1365" s="77"/>
      <c r="S1365" s="78"/>
      <c r="T1365" s="47"/>
      <c r="U1365" s="47"/>
      <c r="V1365" s="47"/>
    </row>
    <row r="1366" spans="13:22" ht="12">
      <c r="M1366" s="47"/>
      <c r="N1366" s="77"/>
      <c r="O1366" s="77"/>
      <c r="P1366" s="77"/>
      <c r="Q1366" s="77"/>
      <c r="R1366" s="77"/>
      <c r="S1366" s="78"/>
      <c r="T1366" s="47"/>
      <c r="U1366" s="47"/>
      <c r="V1366" s="47"/>
    </row>
    <row r="1367" spans="13:22" ht="12">
      <c r="M1367" s="47"/>
      <c r="N1367" s="77"/>
      <c r="O1367" s="77"/>
      <c r="P1367" s="77"/>
      <c r="Q1367" s="77"/>
      <c r="R1367" s="77"/>
      <c r="S1367" s="78"/>
      <c r="T1367" s="47"/>
      <c r="U1367" s="47"/>
      <c r="V1367" s="47"/>
    </row>
    <row r="1368" spans="13:22" ht="12">
      <c r="M1368" s="47"/>
      <c r="N1368" s="77"/>
      <c r="O1368" s="77"/>
      <c r="P1368" s="77"/>
      <c r="Q1368" s="77"/>
      <c r="R1368" s="77"/>
      <c r="S1368" s="78"/>
      <c r="T1368" s="47"/>
      <c r="U1368" s="47"/>
      <c r="V1368" s="47"/>
    </row>
    <row r="1369" spans="13:22" ht="12">
      <c r="M1369" s="47"/>
      <c r="N1369" s="77"/>
      <c r="O1369" s="77"/>
      <c r="P1369" s="77"/>
      <c r="Q1369" s="77"/>
      <c r="R1369" s="77"/>
      <c r="S1369" s="78"/>
      <c r="T1369" s="47"/>
      <c r="U1369" s="47"/>
      <c r="V1369" s="47"/>
    </row>
    <row r="1370" spans="13:22" ht="12">
      <c r="M1370" s="47"/>
      <c r="N1370" s="77"/>
      <c r="O1370" s="77"/>
      <c r="P1370" s="77"/>
      <c r="Q1370" s="77"/>
      <c r="R1370" s="77"/>
      <c r="S1370" s="78"/>
      <c r="T1370" s="47"/>
      <c r="U1370" s="47"/>
      <c r="V1370" s="47"/>
    </row>
    <row r="1371" spans="13:22" ht="12">
      <c r="M1371" s="47"/>
      <c r="N1371" s="77"/>
      <c r="O1371" s="77"/>
      <c r="P1371" s="77"/>
      <c r="Q1371" s="77"/>
      <c r="R1371" s="77"/>
      <c r="S1371" s="78"/>
      <c r="T1371" s="47"/>
      <c r="U1371" s="47"/>
      <c r="V1371" s="47"/>
    </row>
    <row r="1372" spans="13:22" ht="12">
      <c r="M1372" s="47"/>
      <c r="N1372" s="77"/>
      <c r="O1372" s="77"/>
      <c r="P1372" s="77"/>
      <c r="Q1372" s="77"/>
      <c r="R1372" s="77"/>
      <c r="S1372" s="78"/>
      <c r="T1372" s="47"/>
      <c r="U1372" s="47"/>
      <c r="V1372" s="47"/>
    </row>
    <row r="1373" spans="13:22" ht="12">
      <c r="M1373" s="47"/>
      <c r="N1373" s="77"/>
      <c r="O1373" s="77"/>
      <c r="P1373" s="77"/>
      <c r="Q1373" s="77"/>
      <c r="R1373" s="77"/>
      <c r="S1373" s="78"/>
      <c r="T1373" s="47"/>
      <c r="U1373" s="47"/>
      <c r="V1373" s="47"/>
    </row>
    <row r="1374" spans="13:22" ht="12">
      <c r="M1374" s="47"/>
      <c r="N1374" s="77"/>
      <c r="O1374" s="77"/>
      <c r="P1374" s="77"/>
      <c r="Q1374" s="77"/>
      <c r="R1374" s="77"/>
      <c r="S1374" s="78"/>
      <c r="T1374" s="47"/>
      <c r="U1374" s="47"/>
      <c r="V1374" s="47"/>
    </row>
    <row r="1375" spans="13:22" ht="12">
      <c r="M1375" s="47"/>
      <c r="N1375" s="77"/>
      <c r="O1375" s="77"/>
      <c r="P1375" s="77"/>
      <c r="Q1375" s="77"/>
      <c r="R1375" s="77"/>
      <c r="S1375" s="78"/>
      <c r="T1375" s="47"/>
      <c r="U1375" s="47"/>
      <c r="V1375" s="47"/>
    </row>
    <row r="1376" spans="13:22" ht="12">
      <c r="M1376" s="47"/>
      <c r="N1376" s="77"/>
      <c r="O1376" s="77"/>
      <c r="P1376" s="77"/>
      <c r="Q1376" s="77"/>
      <c r="R1376" s="77"/>
      <c r="S1376" s="78"/>
      <c r="T1376" s="47"/>
      <c r="U1376" s="47"/>
      <c r="V1376" s="47"/>
    </row>
    <row r="1377" spans="13:22" ht="12">
      <c r="M1377" s="47"/>
      <c r="N1377" s="77"/>
      <c r="O1377" s="77"/>
      <c r="P1377" s="77"/>
      <c r="Q1377" s="77"/>
      <c r="R1377" s="77"/>
      <c r="S1377" s="78"/>
      <c r="T1377" s="47"/>
      <c r="U1377" s="47"/>
      <c r="V1377" s="47"/>
    </row>
    <row r="1378" spans="13:22" ht="12">
      <c r="M1378" s="47"/>
      <c r="N1378" s="77"/>
      <c r="O1378" s="77"/>
      <c r="P1378" s="77"/>
      <c r="Q1378" s="77"/>
      <c r="R1378" s="77"/>
      <c r="S1378" s="78"/>
      <c r="T1378" s="47"/>
      <c r="U1378" s="47"/>
      <c r="V1378" s="47"/>
    </row>
    <row r="1379" spans="13:22" ht="12">
      <c r="M1379" s="47"/>
      <c r="N1379" s="77"/>
      <c r="O1379" s="77"/>
      <c r="P1379" s="77"/>
      <c r="Q1379" s="77"/>
      <c r="R1379" s="77"/>
      <c r="S1379" s="78"/>
      <c r="T1379" s="47"/>
      <c r="U1379" s="47"/>
      <c r="V1379" s="47"/>
    </row>
    <row r="1380" spans="13:22" ht="12">
      <c r="M1380" s="47"/>
      <c r="N1380" s="77"/>
      <c r="O1380" s="77"/>
      <c r="P1380" s="77"/>
      <c r="Q1380" s="77"/>
      <c r="R1380" s="77"/>
      <c r="S1380" s="78"/>
      <c r="T1380" s="47"/>
      <c r="U1380" s="47"/>
      <c r="V1380" s="47"/>
    </row>
    <row r="1381" spans="13:22" ht="12">
      <c r="M1381" s="47"/>
      <c r="N1381" s="77"/>
      <c r="O1381" s="77"/>
      <c r="P1381" s="77"/>
      <c r="Q1381" s="77"/>
      <c r="R1381" s="77"/>
      <c r="S1381" s="78"/>
      <c r="T1381" s="47"/>
      <c r="U1381" s="47"/>
      <c r="V1381" s="47"/>
    </row>
    <row r="1382" spans="13:22" ht="12">
      <c r="M1382" s="47"/>
      <c r="N1382" s="77"/>
      <c r="O1382" s="77"/>
      <c r="P1382" s="77"/>
      <c r="Q1382" s="77"/>
      <c r="R1382" s="77"/>
      <c r="S1382" s="78"/>
      <c r="T1382" s="47"/>
      <c r="U1382" s="47"/>
      <c r="V1382" s="47"/>
    </row>
    <row r="1383" spans="13:22" ht="12">
      <c r="M1383" s="47"/>
      <c r="N1383" s="77"/>
      <c r="O1383" s="77"/>
      <c r="P1383" s="77"/>
      <c r="Q1383" s="77"/>
      <c r="R1383" s="77"/>
      <c r="S1383" s="78"/>
      <c r="T1383" s="47"/>
      <c r="U1383" s="47"/>
      <c r="V1383" s="47"/>
    </row>
    <row r="1384" spans="13:22" ht="12">
      <c r="M1384" s="47"/>
      <c r="N1384" s="77"/>
      <c r="O1384" s="77"/>
      <c r="P1384" s="77"/>
      <c r="Q1384" s="77"/>
      <c r="R1384" s="77"/>
      <c r="S1384" s="78"/>
      <c r="T1384" s="47"/>
      <c r="U1384" s="47"/>
      <c r="V1384" s="47"/>
    </row>
    <row r="1385" spans="13:22" ht="12">
      <c r="M1385" s="47"/>
      <c r="N1385" s="77"/>
      <c r="O1385" s="77"/>
      <c r="P1385" s="77"/>
      <c r="Q1385" s="77"/>
      <c r="R1385" s="77"/>
      <c r="S1385" s="78"/>
      <c r="T1385" s="47"/>
      <c r="U1385" s="47"/>
      <c r="V1385" s="47"/>
    </row>
    <row r="1386" spans="13:22" ht="12">
      <c r="M1386" s="47"/>
      <c r="N1386" s="77"/>
      <c r="O1386" s="77"/>
      <c r="P1386" s="77"/>
      <c r="Q1386" s="77"/>
      <c r="R1386" s="77"/>
      <c r="S1386" s="78"/>
      <c r="T1386" s="47"/>
      <c r="U1386" s="47"/>
      <c r="V1386" s="47"/>
    </row>
    <row r="1387" spans="13:22" ht="12">
      <c r="M1387" s="47"/>
      <c r="N1387" s="77"/>
      <c r="O1387" s="77"/>
      <c r="P1387" s="77"/>
      <c r="Q1387" s="77"/>
      <c r="R1387" s="77"/>
      <c r="S1387" s="78"/>
      <c r="T1387" s="47"/>
      <c r="U1387" s="47"/>
      <c r="V1387" s="47"/>
    </row>
    <row r="1388" spans="13:22" ht="12">
      <c r="M1388" s="47"/>
      <c r="N1388" s="77"/>
      <c r="O1388" s="77"/>
      <c r="P1388" s="77"/>
      <c r="Q1388" s="77"/>
      <c r="R1388" s="77"/>
      <c r="S1388" s="78"/>
      <c r="T1388" s="47"/>
      <c r="U1388" s="47"/>
      <c r="V1388" s="47"/>
    </row>
    <row r="1389" spans="13:22" ht="12">
      <c r="M1389" s="47"/>
      <c r="N1389" s="77"/>
      <c r="O1389" s="77"/>
      <c r="P1389" s="77"/>
      <c r="Q1389" s="77"/>
      <c r="R1389" s="77"/>
      <c r="S1389" s="78"/>
      <c r="T1389" s="47"/>
      <c r="U1389" s="47"/>
      <c r="V1389" s="47"/>
    </row>
    <row r="1390" spans="13:22" ht="12">
      <c r="M1390" s="47"/>
      <c r="N1390" s="77"/>
      <c r="O1390" s="77"/>
      <c r="P1390" s="77"/>
      <c r="Q1390" s="77"/>
      <c r="R1390" s="77"/>
      <c r="S1390" s="78"/>
      <c r="T1390" s="47"/>
      <c r="U1390" s="47"/>
      <c r="V1390" s="47"/>
    </row>
    <row r="1391" spans="13:22" ht="12">
      <c r="M1391" s="47"/>
      <c r="N1391" s="77"/>
      <c r="O1391" s="77"/>
      <c r="P1391" s="77"/>
      <c r="Q1391" s="77"/>
      <c r="R1391" s="77"/>
      <c r="S1391" s="78"/>
      <c r="T1391" s="47"/>
      <c r="U1391" s="47"/>
      <c r="V1391" s="47"/>
    </row>
    <row r="1392" spans="13:22" ht="12">
      <c r="M1392" s="47"/>
      <c r="N1392" s="77"/>
      <c r="O1392" s="77"/>
      <c r="P1392" s="77"/>
      <c r="Q1392" s="77"/>
      <c r="R1392" s="77"/>
      <c r="S1392" s="78"/>
      <c r="T1392" s="47"/>
      <c r="U1392" s="47"/>
      <c r="V1392" s="47"/>
    </row>
    <row r="1393" spans="13:22" ht="12">
      <c r="M1393" s="47"/>
      <c r="N1393" s="77"/>
      <c r="O1393" s="77"/>
      <c r="P1393" s="77"/>
      <c r="Q1393" s="77"/>
      <c r="R1393" s="77"/>
      <c r="S1393" s="78"/>
      <c r="T1393" s="47"/>
      <c r="U1393" s="47"/>
      <c r="V1393" s="47"/>
    </row>
    <row r="1394" spans="13:22" ht="12">
      <c r="M1394" s="47"/>
      <c r="N1394" s="77"/>
      <c r="O1394" s="77"/>
      <c r="P1394" s="77"/>
      <c r="Q1394" s="77"/>
      <c r="R1394" s="77"/>
      <c r="S1394" s="78"/>
      <c r="T1394" s="47"/>
      <c r="U1394" s="47"/>
      <c r="V1394" s="47"/>
    </row>
    <row r="1395" spans="13:22" ht="12">
      <c r="M1395" s="47"/>
      <c r="N1395" s="77"/>
      <c r="O1395" s="77"/>
      <c r="P1395" s="77"/>
      <c r="Q1395" s="77"/>
      <c r="R1395" s="77"/>
      <c r="S1395" s="78"/>
      <c r="T1395" s="47"/>
      <c r="U1395" s="47"/>
      <c r="V1395" s="47"/>
    </row>
    <row r="1396" spans="13:22" ht="12">
      <c r="M1396" s="47"/>
      <c r="N1396" s="77"/>
      <c r="O1396" s="77"/>
      <c r="P1396" s="77"/>
      <c r="Q1396" s="77"/>
      <c r="R1396" s="77"/>
      <c r="S1396" s="78"/>
      <c r="T1396" s="47"/>
      <c r="U1396" s="47"/>
      <c r="V1396" s="47"/>
    </row>
    <row r="1397" spans="13:22" ht="12">
      <c r="M1397" s="47"/>
      <c r="N1397" s="77"/>
      <c r="O1397" s="77"/>
      <c r="P1397" s="77"/>
      <c r="Q1397" s="77"/>
      <c r="R1397" s="77"/>
      <c r="S1397" s="78"/>
      <c r="T1397" s="47"/>
      <c r="U1397" s="47"/>
      <c r="V1397" s="47"/>
    </row>
    <row r="1398" spans="13:22" ht="12">
      <c r="M1398" s="47"/>
      <c r="N1398" s="77"/>
      <c r="O1398" s="77"/>
      <c r="P1398" s="77"/>
      <c r="Q1398" s="77"/>
      <c r="R1398" s="77"/>
      <c r="S1398" s="78"/>
      <c r="T1398" s="47"/>
      <c r="U1398" s="47"/>
      <c r="V1398" s="47"/>
    </row>
    <row r="1399" spans="13:22" ht="12">
      <c r="M1399" s="47"/>
      <c r="N1399" s="77"/>
      <c r="O1399" s="77"/>
      <c r="P1399" s="77"/>
      <c r="Q1399" s="77"/>
      <c r="R1399" s="77"/>
      <c r="S1399" s="78"/>
      <c r="T1399" s="47"/>
      <c r="U1399" s="47"/>
      <c r="V1399" s="47"/>
    </row>
    <row r="1400" spans="13:22" ht="12">
      <c r="M1400" s="47"/>
      <c r="N1400" s="77"/>
      <c r="O1400" s="77"/>
      <c r="P1400" s="77"/>
      <c r="Q1400" s="77"/>
      <c r="R1400" s="77"/>
      <c r="S1400" s="78"/>
      <c r="T1400" s="47"/>
      <c r="U1400" s="47"/>
      <c r="V1400" s="47"/>
    </row>
    <row r="1401" spans="13:22" ht="12">
      <c r="M1401" s="47"/>
      <c r="N1401" s="77"/>
      <c r="O1401" s="77"/>
      <c r="P1401" s="77"/>
      <c r="Q1401" s="77"/>
      <c r="R1401" s="77"/>
      <c r="S1401" s="78"/>
      <c r="T1401" s="47"/>
      <c r="U1401" s="47"/>
      <c r="V1401" s="47"/>
    </row>
    <row r="1402" spans="13:22" ht="12">
      <c r="M1402" s="47"/>
      <c r="N1402" s="77"/>
      <c r="O1402" s="77"/>
      <c r="P1402" s="77"/>
      <c r="Q1402" s="77"/>
      <c r="R1402" s="77"/>
      <c r="S1402" s="78"/>
      <c r="T1402" s="47"/>
      <c r="U1402" s="47"/>
      <c r="V1402" s="47"/>
    </row>
    <row r="1403" spans="13:22" ht="12">
      <c r="M1403" s="47"/>
      <c r="N1403" s="77"/>
      <c r="O1403" s="77"/>
      <c r="P1403" s="77"/>
      <c r="Q1403" s="77"/>
      <c r="R1403" s="77"/>
      <c r="S1403" s="78"/>
      <c r="T1403" s="47"/>
      <c r="U1403" s="47"/>
      <c r="V1403" s="47"/>
    </row>
    <row r="1404" spans="13:22" ht="12">
      <c r="M1404" s="47"/>
      <c r="N1404" s="77"/>
      <c r="O1404" s="77"/>
      <c r="P1404" s="77"/>
      <c r="Q1404" s="77"/>
      <c r="R1404" s="77"/>
      <c r="S1404" s="78"/>
      <c r="T1404" s="47"/>
      <c r="U1404" s="47"/>
      <c r="V1404" s="47"/>
    </row>
    <row r="1405" spans="13:22" ht="12">
      <c r="M1405" s="47"/>
      <c r="N1405" s="77"/>
      <c r="O1405" s="77"/>
      <c r="P1405" s="77"/>
      <c r="Q1405" s="77"/>
      <c r="R1405" s="77"/>
      <c r="S1405" s="78"/>
      <c r="T1405" s="47"/>
      <c r="U1405" s="47"/>
      <c r="V1405" s="47"/>
    </row>
    <row r="1406" spans="13:22" ht="12">
      <c r="M1406" s="47"/>
      <c r="N1406" s="77"/>
      <c r="O1406" s="77"/>
      <c r="P1406" s="77"/>
      <c r="Q1406" s="77"/>
      <c r="R1406" s="77"/>
      <c r="S1406" s="78"/>
      <c r="T1406" s="47"/>
      <c r="U1406" s="47"/>
      <c r="V1406" s="47"/>
    </row>
    <row r="1407" spans="13:22" ht="12">
      <c r="M1407" s="47"/>
      <c r="N1407" s="77"/>
      <c r="O1407" s="77"/>
      <c r="P1407" s="77"/>
      <c r="Q1407" s="77"/>
      <c r="R1407" s="77"/>
      <c r="S1407" s="78"/>
      <c r="T1407" s="47"/>
      <c r="U1407" s="47"/>
      <c r="V1407" s="47"/>
    </row>
    <row r="1408" spans="13:22" ht="12">
      <c r="M1408" s="47"/>
      <c r="N1408" s="77"/>
      <c r="O1408" s="77"/>
      <c r="P1408" s="77"/>
      <c r="Q1408" s="77"/>
      <c r="R1408" s="77"/>
      <c r="S1408" s="78"/>
      <c r="T1408" s="47"/>
      <c r="U1408" s="47"/>
      <c r="V1408" s="47"/>
    </row>
    <row r="1409" spans="13:22" ht="12">
      <c r="M1409" s="47"/>
      <c r="N1409" s="77"/>
      <c r="O1409" s="77"/>
      <c r="P1409" s="77"/>
      <c r="Q1409" s="77"/>
      <c r="R1409" s="77"/>
      <c r="S1409" s="78"/>
      <c r="T1409" s="47"/>
      <c r="U1409" s="47"/>
      <c r="V1409" s="47"/>
    </row>
    <row r="1410" spans="13:22" ht="12">
      <c r="M1410" s="47"/>
      <c r="N1410" s="77"/>
      <c r="O1410" s="77"/>
      <c r="P1410" s="77"/>
      <c r="Q1410" s="77"/>
      <c r="R1410" s="77"/>
      <c r="S1410" s="78"/>
      <c r="T1410" s="47"/>
      <c r="U1410" s="47"/>
      <c r="V1410" s="47"/>
    </row>
    <row r="1411" spans="13:22" ht="12">
      <c r="M1411" s="47"/>
      <c r="N1411" s="77"/>
      <c r="O1411" s="77"/>
      <c r="P1411" s="77"/>
      <c r="Q1411" s="77"/>
      <c r="R1411" s="77"/>
      <c r="S1411" s="78"/>
      <c r="T1411" s="47"/>
      <c r="U1411" s="47"/>
      <c r="V1411" s="47"/>
    </row>
    <row r="1412" spans="13:22" ht="12">
      <c r="M1412" s="47"/>
      <c r="N1412" s="77"/>
      <c r="O1412" s="77"/>
      <c r="P1412" s="77"/>
      <c r="Q1412" s="77"/>
      <c r="R1412" s="77"/>
      <c r="S1412" s="78"/>
      <c r="T1412" s="47"/>
      <c r="U1412" s="47"/>
      <c r="V1412" s="47"/>
    </row>
    <row r="1413" spans="13:22" ht="12">
      <c r="M1413" s="47"/>
      <c r="N1413" s="77"/>
      <c r="O1413" s="77"/>
      <c r="P1413" s="77"/>
      <c r="Q1413" s="77"/>
      <c r="R1413" s="77"/>
      <c r="S1413" s="78"/>
      <c r="T1413" s="47"/>
      <c r="U1413" s="47"/>
      <c r="V1413" s="47"/>
    </row>
    <row r="1414" spans="13:22" ht="12">
      <c r="M1414" s="47"/>
      <c r="N1414" s="77"/>
      <c r="O1414" s="77"/>
      <c r="P1414" s="77"/>
      <c r="Q1414" s="77"/>
      <c r="R1414" s="77"/>
      <c r="S1414" s="78"/>
      <c r="T1414" s="47"/>
      <c r="U1414" s="47"/>
      <c r="V1414" s="47"/>
    </row>
    <row r="1415" spans="13:22" ht="12">
      <c r="M1415" s="47"/>
      <c r="N1415" s="77"/>
      <c r="O1415" s="77"/>
      <c r="P1415" s="77"/>
      <c r="Q1415" s="77"/>
      <c r="R1415" s="77"/>
      <c r="S1415" s="78"/>
      <c r="T1415" s="47"/>
      <c r="U1415" s="47"/>
      <c r="V1415" s="47"/>
    </row>
    <row r="1416" spans="13:22" ht="12">
      <c r="M1416" s="47"/>
      <c r="N1416" s="77"/>
      <c r="O1416" s="77"/>
      <c r="P1416" s="77"/>
      <c r="Q1416" s="77"/>
      <c r="R1416" s="77"/>
      <c r="S1416" s="78"/>
      <c r="T1416" s="47"/>
      <c r="U1416" s="47"/>
      <c r="V1416" s="47"/>
    </row>
    <row r="1417" spans="13:22" ht="12">
      <c r="M1417" s="47"/>
      <c r="N1417" s="77"/>
      <c r="O1417" s="77"/>
      <c r="P1417" s="77"/>
      <c r="Q1417" s="77"/>
      <c r="R1417" s="77"/>
      <c r="S1417" s="78"/>
      <c r="T1417" s="47"/>
      <c r="U1417" s="47"/>
      <c r="V1417" s="47"/>
    </row>
    <row r="1418" spans="13:22" ht="12">
      <c r="M1418" s="47"/>
      <c r="N1418" s="77"/>
      <c r="O1418" s="77"/>
      <c r="P1418" s="77"/>
      <c r="Q1418" s="77"/>
      <c r="R1418" s="77"/>
      <c r="S1418" s="78"/>
      <c r="T1418" s="47"/>
      <c r="U1418" s="47"/>
      <c r="V1418" s="47"/>
    </row>
    <row r="1419" spans="13:22" ht="12">
      <c r="M1419" s="47"/>
      <c r="N1419" s="77"/>
      <c r="O1419" s="77"/>
      <c r="P1419" s="77"/>
      <c r="Q1419" s="77"/>
      <c r="R1419" s="77"/>
      <c r="S1419" s="78"/>
      <c r="T1419" s="47"/>
      <c r="U1419" s="47"/>
      <c r="V1419" s="47"/>
    </row>
    <row r="1420" spans="13:22" ht="12">
      <c r="M1420" s="47"/>
      <c r="N1420" s="77"/>
      <c r="O1420" s="77"/>
      <c r="P1420" s="77"/>
      <c r="Q1420" s="77"/>
      <c r="R1420" s="77"/>
      <c r="S1420" s="78"/>
      <c r="T1420" s="47"/>
      <c r="U1420" s="47"/>
      <c r="V1420" s="47"/>
    </row>
    <row r="1421" spans="13:22" ht="12">
      <c r="M1421" s="47"/>
      <c r="N1421" s="77"/>
      <c r="O1421" s="77"/>
      <c r="P1421" s="77"/>
      <c r="Q1421" s="77"/>
      <c r="R1421" s="77"/>
      <c r="S1421" s="78"/>
      <c r="T1421" s="47"/>
      <c r="U1421" s="47"/>
      <c r="V1421" s="47"/>
    </row>
    <row r="1422" spans="13:22" ht="12">
      <c r="M1422" s="47"/>
      <c r="N1422" s="77"/>
      <c r="O1422" s="77"/>
      <c r="P1422" s="77"/>
      <c r="Q1422" s="77"/>
      <c r="R1422" s="77"/>
      <c r="S1422" s="78"/>
      <c r="T1422" s="47"/>
      <c r="U1422" s="47"/>
      <c r="V1422" s="47"/>
    </row>
    <row r="1423" spans="13:22" ht="12">
      <c r="M1423" s="47"/>
      <c r="N1423" s="77"/>
      <c r="O1423" s="77"/>
      <c r="P1423" s="77"/>
      <c r="Q1423" s="77"/>
      <c r="R1423" s="77"/>
      <c r="S1423" s="78"/>
      <c r="T1423" s="47"/>
      <c r="U1423" s="47"/>
      <c r="V1423" s="47"/>
    </row>
    <row r="1424" spans="13:22" ht="12">
      <c r="M1424" s="47"/>
      <c r="N1424" s="77"/>
      <c r="O1424" s="77"/>
      <c r="P1424" s="77"/>
      <c r="Q1424" s="77"/>
      <c r="R1424" s="77"/>
      <c r="S1424" s="78"/>
      <c r="T1424" s="47"/>
      <c r="U1424" s="47"/>
      <c r="V1424" s="47"/>
    </row>
    <row r="1425" spans="13:22" ht="12">
      <c r="M1425" s="47"/>
      <c r="N1425" s="77"/>
      <c r="O1425" s="77"/>
      <c r="P1425" s="77"/>
      <c r="Q1425" s="77"/>
      <c r="R1425" s="77"/>
      <c r="S1425" s="78"/>
      <c r="T1425" s="47"/>
      <c r="U1425" s="47"/>
      <c r="V1425" s="47"/>
    </row>
    <row r="1426" spans="13:22" ht="12">
      <c r="M1426" s="47"/>
      <c r="N1426" s="77"/>
      <c r="O1426" s="77"/>
      <c r="P1426" s="77"/>
      <c r="Q1426" s="77"/>
      <c r="R1426" s="77"/>
      <c r="S1426" s="78"/>
      <c r="T1426" s="47"/>
      <c r="U1426" s="47"/>
      <c r="V1426" s="47"/>
    </row>
    <row r="1427" spans="13:22" ht="12">
      <c r="M1427" s="47"/>
      <c r="N1427" s="77"/>
      <c r="O1427" s="77"/>
      <c r="P1427" s="77"/>
      <c r="Q1427" s="77"/>
      <c r="R1427" s="77"/>
      <c r="S1427" s="78"/>
      <c r="T1427" s="47"/>
      <c r="U1427" s="47"/>
      <c r="V1427" s="47"/>
    </row>
    <row r="1428" spans="13:22" ht="12">
      <c r="M1428" s="47"/>
      <c r="N1428" s="77"/>
      <c r="O1428" s="77"/>
      <c r="P1428" s="77"/>
      <c r="Q1428" s="77"/>
      <c r="R1428" s="77"/>
      <c r="S1428" s="78"/>
      <c r="T1428" s="47"/>
      <c r="U1428" s="47"/>
      <c r="V1428" s="47"/>
    </row>
    <row r="1429" spans="13:22" ht="12">
      <c r="M1429" s="47"/>
      <c r="N1429" s="77"/>
      <c r="O1429" s="77"/>
      <c r="P1429" s="77"/>
      <c r="Q1429" s="77"/>
      <c r="R1429" s="77"/>
      <c r="S1429" s="78"/>
      <c r="T1429" s="47"/>
      <c r="U1429" s="47"/>
      <c r="V1429" s="47"/>
    </row>
    <row r="1430" spans="13:22" ht="12">
      <c r="M1430" s="47"/>
      <c r="N1430" s="77"/>
      <c r="O1430" s="77"/>
      <c r="P1430" s="77"/>
      <c r="Q1430" s="77"/>
      <c r="R1430" s="77"/>
      <c r="S1430" s="78"/>
      <c r="T1430" s="47"/>
      <c r="U1430" s="47"/>
      <c r="V1430" s="47"/>
    </row>
    <row r="1431" spans="13:22" ht="12">
      <c r="M1431" s="47"/>
      <c r="N1431" s="77"/>
      <c r="O1431" s="77"/>
      <c r="P1431" s="77"/>
      <c r="Q1431" s="77"/>
      <c r="R1431" s="77"/>
      <c r="S1431" s="78"/>
      <c r="T1431" s="47"/>
      <c r="U1431" s="47"/>
      <c r="V1431" s="47"/>
    </row>
    <row r="1432" spans="13:22" ht="12">
      <c r="M1432" s="47"/>
      <c r="N1432" s="77"/>
      <c r="O1432" s="77"/>
      <c r="P1432" s="77"/>
      <c r="Q1432" s="77"/>
      <c r="R1432" s="77"/>
      <c r="S1432" s="78"/>
      <c r="T1432" s="47"/>
      <c r="U1432" s="47"/>
      <c r="V1432" s="47"/>
    </row>
    <row r="1433" spans="13:22" ht="12">
      <c r="M1433" s="47"/>
      <c r="N1433" s="77"/>
      <c r="O1433" s="77"/>
      <c r="P1433" s="77"/>
      <c r="Q1433" s="77"/>
      <c r="R1433" s="77"/>
      <c r="S1433" s="78"/>
      <c r="T1433" s="47"/>
      <c r="U1433" s="47"/>
      <c r="V1433" s="47"/>
    </row>
    <row r="1434" spans="13:22" ht="12">
      <c r="M1434" s="47"/>
      <c r="N1434" s="77"/>
      <c r="O1434" s="77"/>
      <c r="P1434" s="77"/>
      <c r="Q1434" s="77"/>
      <c r="R1434" s="77"/>
      <c r="S1434" s="78"/>
      <c r="T1434" s="47"/>
      <c r="U1434" s="47"/>
      <c r="V1434" s="47"/>
    </row>
    <row r="1435" spans="13:22" ht="12">
      <c r="M1435" s="47"/>
      <c r="N1435" s="77"/>
      <c r="O1435" s="77"/>
      <c r="P1435" s="77"/>
      <c r="Q1435" s="77"/>
      <c r="R1435" s="77"/>
      <c r="S1435" s="78"/>
      <c r="T1435" s="47"/>
      <c r="U1435" s="47"/>
      <c r="V1435" s="47"/>
    </row>
    <row r="1436" spans="13:22" ht="12">
      <c r="M1436" s="47"/>
      <c r="N1436" s="77"/>
      <c r="O1436" s="77"/>
      <c r="P1436" s="77"/>
      <c r="Q1436" s="77"/>
      <c r="R1436" s="77"/>
      <c r="S1436" s="78"/>
      <c r="T1436" s="47"/>
      <c r="U1436" s="47"/>
      <c r="V1436" s="47"/>
    </row>
    <row r="1437" spans="13:22" ht="12">
      <c r="M1437" s="47"/>
      <c r="N1437" s="77"/>
      <c r="O1437" s="77"/>
      <c r="P1437" s="77"/>
      <c r="Q1437" s="77"/>
      <c r="R1437" s="77"/>
      <c r="S1437" s="78"/>
      <c r="T1437" s="47"/>
      <c r="U1437" s="47"/>
      <c r="V1437" s="47"/>
    </row>
    <row r="1438" spans="13:22" ht="12">
      <c r="M1438" s="47"/>
      <c r="N1438" s="77"/>
      <c r="O1438" s="77"/>
      <c r="P1438" s="77"/>
      <c r="Q1438" s="77"/>
      <c r="R1438" s="77"/>
      <c r="S1438" s="78"/>
      <c r="T1438" s="47"/>
      <c r="U1438" s="47"/>
      <c r="V1438" s="47"/>
    </row>
    <row r="1439" spans="13:22" ht="12">
      <c r="M1439" s="47"/>
      <c r="N1439" s="77"/>
      <c r="O1439" s="77"/>
      <c r="P1439" s="77"/>
      <c r="Q1439" s="77"/>
      <c r="R1439" s="77"/>
      <c r="S1439" s="78"/>
      <c r="T1439" s="47"/>
      <c r="U1439" s="47"/>
      <c r="V1439" s="47"/>
    </row>
    <row r="1440" spans="13:22" ht="12">
      <c r="M1440" s="47"/>
      <c r="N1440" s="77"/>
      <c r="O1440" s="77"/>
      <c r="P1440" s="77"/>
      <c r="Q1440" s="77"/>
      <c r="R1440" s="77"/>
      <c r="S1440" s="78"/>
      <c r="T1440" s="47"/>
      <c r="U1440" s="47"/>
      <c r="V1440" s="47"/>
    </row>
    <row r="1441" spans="13:22" ht="12">
      <c r="M1441" s="47"/>
      <c r="N1441" s="77"/>
      <c r="O1441" s="77"/>
      <c r="P1441" s="77"/>
      <c r="Q1441" s="77"/>
      <c r="R1441" s="77"/>
      <c r="S1441" s="78"/>
      <c r="T1441" s="47"/>
      <c r="U1441" s="47"/>
      <c r="V1441" s="47"/>
    </row>
    <row r="1442" spans="13:22" ht="12">
      <c r="M1442" s="47"/>
      <c r="N1442" s="77"/>
      <c r="O1442" s="77"/>
      <c r="P1442" s="77"/>
      <c r="Q1442" s="77"/>
      <c r="R1442" s="77"/>
      <c r="S1442" s="78"/>
      <c r="T1442" s="47"/>
      <c r="U1442" s="47"/>
      <c r="V1442" s="47"/>
    </row>
    <row r="1443" spans="13:22" ht="12">
      <c r="M1443" s="47"/>
      <c r="N1443" s="77"/>
      <c r="O1443" s="77"/>
      <c r="P1443" s="77"/>
      <c r="Q1443" s="77"/>
      <c r="R1443" s="77"/>
      <c r="S1443" s="78"/>
      <c r="T1443" s="47"/>
      <c r="U1443" s="47"/>
      <c r="V1443" s="47"/>
    </row>
    <row r="1444" spans="13:22" ht="12">
      <c r="M1444" s="47"/>
      <c r="N1444" s="77"/>
      <c r="O1444" s="77"/>
      <c r="P1444" s="77"/>
      <c r="Q1444" s="77"/>
      <c r="R1444" s="77"/>
      <c r="S1444" s="78"/>
      <c r="T1444" s="47"/>
      <c r="U1444" s="47"/>
      <c r="V1444" s="47"/>
    </row>
    <row r="1445" spans="13:22" ht="12">
      <c r="M1445" s="47"/>
      <c r="N1445" s="77"/>
      <c r="O1445" s="77"/>
      <c r="P1445" s="77"/>
      <c r="Q1445" s="77"/>
      <c r="R1445" s="77"/>
      <c r="S1445" s="78"/>
      <c r="T1445" s="47"/>
      <c r="U1445" s="47"/>
      <c r="V1445" s="47"/>
    </row>
    <row r="1446" spans="13:22" ht="12">
      <c r="M1446" s="47"/>
      <c r="N1446" s="77"/>
      <c r="O1446" s="77"/>
      <c r="P1446" s="77"/>
      <c r="Q1446" s="77"/>
      <c r="R1446" s="77"/>
      <c r="S1446" s="78"/>
      <c r="T1446" s="47"/>
      <c r="U1446" s="47"/>
      <c r="V1446" s="47"/>
    </row>
    <row r="1447" spans="13:22" ht="12">
      <c r="M1447" s="47"/>
      <c r="N1447" s="77"/>
      <c r="O1447" s="77"/>
      <c r="P1447" s="77"/>
      <c r="Q1447" s="77"/>
      <c r="R1447" s="77"/>
      <c r="S1447" s="78"/>
      <c r="T1447" s="47"/>
      <c r="U1447" s="47"/>
      <c r="V1447" s="47"/>
    </row>
    <row r="1448" spans="13:22" ht="12">
      <c r="M1448" s="47"/>
      <c r="N1448" s="77"/>
      <c r="O1448" s="77"/>
      <c r="P1448" s="77"/>
      <c r="Q1448" s="77"/>
      <c r="R1448" s="77"/>
      <c r="S1448" s="78"/>
      <c r="T1448" s="47"/>
      <c r="U1448" s="47"/>
      <c r="V1448" s="47"/>
    </row>
    <row r="1449" spans="13:22" ht="12">
      <c r="M1449" s="47"/>
      <c r="N1449" s="77"/>
      <c r="O1449" s="77"/>
      <c r="P1449" s="77"/>
      <c r="Q1449" s="77"/>
      <c r="R1449" s="77"/>
      <c r="S1449" s="78"/>
      <c r="T1449" s="47"/>
      <c r="U1449" s="47"/>
      <c r="V1449" s="47"/>
    </row>
    <row r="1450" spans="13:22" ht="12">
      <c r="M1450" s="47"/>
      <c r="N1450" s="77"/>
      <c r="O1450" s="77"/>
      <c r="P1450" s="77"/>
      <c r="Q1450" s="77"/>
      <c r="R1450" s="77"/>
      <c r="S1450" s="78"/>
      <c r="T1450" s="47"/>
      <c r="U1450" s="47"/>
      <c r="V1450" s="47"/>
    </row>
    <row r="1451" spans="13:22" ht="12">
      <c r="M1451" s="47"/>
      <c r="N1451" s="77"/>
      <c r="O1451" s="77"/>
      <c r="P1451" s="77"/>
      <c r="Q1451" s="77"/>
      <c r="R1451" s="77"/>
      <c r="S1451" s="78"/>
      <c r="T1451" s="47"/>
      <c r="U1451" s="47"/>
      <c r="V1451" s="47"/>
    </row>
    <row r="1452" spans="13:22" ht="12">
      <c r="M1452" s="47"/>
      <c r="N1452" s="77"/>
      <c r="O1452" s="77"/>
      <c r="P1452" s="77"/>
      <c r="Q1452" s="77"/>
      <c r="R1452" s="77"/>
      <c r="S1452" s="78"/>
      <c r="T1452" s="47"/>
      <c r="U1452" s="47"/>
      <c r="V1452" s="47"/>
    </row>
    <row r="1453" spans="13:22" ht="12">
      <c r="M1453" s="47"/>
      <c r="N1453" s="77"/>
      <c r="O1453" s="77"/>
      <c r="P1453" s="77"/>
      <c r="Q1453" s="77"/>
      <c r="R1453" s="77"/>
      <c r="S1453" s="78"/>
      <c r="T1453" s="47"/>
      <c r="U1453" s="47"/>
      <c r="V1453" s="47"/>
    </row>
    <row r="1454" spans="13:22" ht="12">
      <c r="M1454" s="47"/>
      <c r="N1454" s="77"/>
      <c r="O1454" s="77"/>
      <c r="P1454" s="77"/>
      <c r="Q1454" s="77"/>
      <c r="R1454" s="77"/>
      <c r="S1454" s="78"/>
      <c r="T1454" s="47"/>
      <c r="U1454" s="47"/>
      <c r="V1454" s="47"/>
    </row>
    <row r="1455" spans="13:22" ht="12">
      <c r="M1455" s="47"/>
      <c r="N1455" s="77"/>
      <c r="O1455" s="77"/>
      <c r="P1455" s="77"/>
      <c r="Q1455" s="77"/>
      <c r="R1455" s="77"/>
      <c r="S1455" s="78"/>
      <c r="T1455" s="47"/>
      <c r="U1455" s="47"/>
      <c r="V1455" s="47"/>
    </row>
    <row r="1456" spans="13:22" ht="12">
      <c r="M1456" s="47"/>
      <c r="N1456" s="77"/>
      <c r="O1456" s="77"/>
      <c r="P1456" s="77"/>
      <c r="Q1456" s="77"/>
      <c r="R1456" s="77"/>
      <c r="S1456" s="78"/>
      <c r="T1456" s="47"/>
      <c r="U1456" s="47"/>
      <c r="V1456" s="47"/>
    </row>
    <row r="1457" spans="13:22" ht="12">
      <c r="M1457" s="47"/>
      <c r="N1457" s="77"/>
      <c r="O1457" s="77"/>
      <c r="P1457" s="77"/>
      <c r="Q1457" s="77"/>
      <c r="R1457" s="77"/>
      <c r="S1457" s="78"/>
      <c r="T1457" s="47"/>
      <c r="U1457" s="47"/>
      <c r="V1457" s="47"/>
    </row>
    <row r="1458" spans="13:22" ht="12">
      <c r="M1458" s="47"/>
      <c r="N1458" s="77"/>
      <c r="O1458" s="77"/>
      <c r="P1458" s="77"/>
      <c r="Q1458" s="77"/>
      <c r="R1458" s="77"/>
      <c r="S1458" s="78"/>
      <c r="T1458" s="47"/>
      <c r="U1458" s="47"/>
      <c r="V1458" s="47"/>
    </row>
    <row r="1459" spans="13:22" ht="12">
      <c r="M1459" s="47"/>
      <c r="N1459" s="77"/>
      <c r="O1459" s="77"/>
      <c r="P1459" s="77"/>
      <c r="Q1459" s="77"/>
      <c r="R1459" s="77"/>
      <c r="S1459" s="78"/>
      <c r="T1459" s="47"/>
      <c r="U1459" s="47"/>
      <c r="V1459" s="47"/>
    </row>
    <row r="1460" spans="13:22" ht="12">
      <c r="M1460" s="47"/>
      <c r="N1460" s="77"/>
      <c r="O1460" s="77"/>
      <c r="P1460" s="77"/>
      <c r="Q1460" s="77"/>
      <c r="R1460" s="77"/>
      <c r="S1460" s="78"/>
      <c r="T1460" s="47"/>
      <c r="U1460" s="47"/>
      <c r="V1460" s="47"/>
    </row>
    <row r="1461" spans="13:22" ht="12">
      <c r="M1461" s="47"/>
      <c r="N1461" s="77"/>
      <c r="O1461" s="77"/>
      <c r="P1461" s="77"/>
      <c r="Q1461" s="77"/>
      <c r="R1461" s="77"/>
      <c r="S1461" s="78"/>
      <c r="T1461" s="47"/>
      <c r="U1461" s="47"/>
      <c r="V1461" s="47"/>
    </row>
    <row r="1462" spans="13:22" ht="12">
      <c r="M1462" s="47"/>
      <c r="N1462" s="77"/>
      <c r="O1462" s="77"/>
      <c r="P1462" s="77"/>
      <c r="Q1462" s="77"/>
      <c r="R1462" s="77"/>
      <c r="S1462" s="78"/>
      <c r="T1462" s="47"/>
      <c r="U1462" s="47"/>
      <c r="V1462" s="47"/>
    </row>
    <row r="1463" spans="13:22" ht="12">
      <c r="M1463" s="47"/>
      <c r="N1463" s="77"/>
      <c r="O1463" s="77"/>
      <c r="P1463" s="77"/>
      <c r="Q1463" s="77"/>
      <c r="R1463" s="77"/>
      <c r="S1463" s="78"/>
      <c r="T1463" s="47"/>
      <c r="U1463" s="47"/>
      <c r="V1463" s="47"/>
    </row>
    <row r="1464" spans="13:22" ht="12">
      <c r="M1464" s="47"/>
      <c r="N1464" s="77"/>
      <c r="O1464" s="77"/>
      <c r="P1464" s="77"/>
      <c r="Q1464" s="77"/>
      <c r="R1464" s="77"/>
      <c r="S1464" s="78"/>
      <c r="T1464" s="47"/>
      <c r="U1464" s="47"/>
      <c r="V1464" s="47"/>
    </row>
    <row r="1465" spans="13:22" ht="12">
      <c r="M1465" s="47"/>
      <c r="N1465" s="77"/>
      <c r="O1465" s="77"/>
      <c r="P1465" s="77"/>
      <c r="Q1465" s="77"/>
      <c r="R1465" s="77"/>
      <c r="S1465" s="78"/>
      <c r="T1465" s="47"/>
      <c r="U1465" s="47"/>
      <c r="V1465" s="47"/>
    </row>
    <row r="1466" spans="13:22" ht="12">
      <c r="M1466" s="47"/>
      <c r="N1466" s="77"/>
      <c r="O1466" s="77"/>
      <c r="P1466" s="77"/>
      <c r="Q1466" s="77"/>
      <c r="R1466" s="77"/>
      <c r="S1466" s="78"/>
      <c r="T1466" s="47"/>
      <c r="U1466" s="47"/>
      <c r="V1466" s="47"/>
    </row>
    <row r="1467" spans="13:22" ht="12">
      <c r="M1467" s="47"/>
      <c r="N1467" s="77"/>
      <c r="O1467" s="77"/>
      <c r="P1467" s="77"/>
      <c r="Q1467" s="77"/>
      <c r="R1467" s="77"/>
      <c r="S1467" s="78"/>
      <c r="T1467" s="47"/>
      <c r="U1467" s="47"/>
      <c r="V1467" s="47"/>
    </row>
    <row r="1468" spans="13:22" ht="12">
      <c r="M1468" s="47"/>
      <c r="N1468" s="77"/>
      <c r="O1468" s="77"/>
      <c r="P1468" s="77"/>
      <c r="Q1468" s="77"/>
      <c r="R1468" s="77"/>
      <c r="S1468" s="78"/>
      <c r="T1468" s="47"/>
      <c r="U1468" s="47"/>
      <c r="V1468" s="47"/>
    </row>
    <row r="1469" spans="13:22" ht="12">
      <c r="M1469" s="47"/>
      <c r="N1469" s="77"/>
      <c r="O1469" s="77"/>
      <c r="P1469" s="77"/>
      <c r="Q1469" s="77"/>
      <c r="R1469" s="77"/>
      <c r="S1469" s="78"/>
      <c r="T1469" s="47"/>
      <c r="U1469" s="47"/>
      <c r="V1469" s="47"/>
    </row>
    <row r="1470" spans="13:22" ht="12">
      <c r="M1470" s="47"/>
      <c r="N1470" s="77"/>
      <c r="O1470" s="77"/>
      <c r="P1470" s="77"/>
      <c r="Q1470" s="77"/>
      <c r="R1470" s="77"/>
      <c r="S1470" s="78"/>
      <c r="T1470" s="47"/>
      <c r="U1470" s="47"/>
      <c r="V1470" s="47"/>
    </row>
    <row r="1471" spans="13:22" ht="12">
      <c r="M1471" s="47"/>
      <c r="N1471" s="77"/>
      <c r="O1471" s="77"/>
      <c r="P1471" s="77"/>
      <c r="Q1471" s="77"/>
      <c r="R1471" s="77"/>
      <c r="S1471" s="78"/>
      <c r="T1471" s="47"/>
      <c r="U1471" s="47"/>
      <c r="V1471" s="47"/>
    </row>
    <row r="1472" spans="13:22" ht="12">
      <c r="M1472" s="47"/>
      <c r="N1472" s="77"/>
      <c r="O1472" s="77"/>
      <c r="P1472" s="77"/>
      <c r="Q1472" s="77"/>
      <c r="R1472" s="77"/>
      <c r="S1472" s="78"/>
      <c r="T1472" s="47"/>
      <c r="U1472" s="47"/>
      <c r="V1472" s="47"/>
    </row>
    <row r="1473" spans="13:22" ht="12">
      <c r="M1473" s="47"/>
      <c r="N1473" s="77"/>
      <c r="O1473" s="77"/>
      <c r="P1473" s="77"/>
      <c r="Q1473" s="77"/>
      <c r="R1473" s="77"/>
      <c r="S1473" s="78"/>
      <c r="T1473" s="47"/>
      <c r="U1473" s="47"/>
      <c r="V1473" s="47"/>
    </row>
    <row r="1474" spans="13:22" ht="12">
      <c r="M1474" s="47"/>
      <c r="N1474" s="77"/>
      <c r="O1474" s="77"/>
      <c r="P1474" s="77"/>
      <c r="Q1474" s="77"/>
      <c r="R1474" s="77"/>
      <c r="S1474" s="78"/>
      <c r="T1474" s="47"/>
      <c r="U1474" s="47"/>
      <c r="V1474" s="47"/>
    </row>
    <row r="1475" spans="13:22" ht="12">
      <c r="M1475" s="47"/>
      <c r="N1475" s="77"/>
      <c r="O1475" s="77"/>
      <c r="P1475" s="77"/>
      <c r="Q1475" s="77"/>
      <c r="R1475" s="77"/>
      <c r="S1475" s="78"/>
      <c r="T1475" s="47"/>
      <c r="U1475" s="47"/>
      <c r="V1475" s="47"/>
    </row>
    <row r="1476" spans="13:22" ht="12">
      <c r="M1476" s="47"/>
      <c r="N1476" s="77"/>
      <c r="O1476" s="77"/>
      <c r="P1476" s="77"/>
      <c r="Q1476" s="77"/>
      <c r="R1476" s="77"/>
      <c r="S1476" s="78"/>
      <c r="T1476" s="47"/>
      <c r="U1476" s="47"/>
      <c r="V1476" s="47"/>
    </row>
    <row r="1477" spans="13:22" ht="12">
      <c r="M1477" s="47"/>
      <c r="N1477" s="77"/>
      <c r="O1477" s="77"/>
      <c r="P1477" s="77"/>
      <c r="Q1477" s="77"/>
      <c r="R1477" s="77"/>
      <c r="S1477" s="78"/>
      <c r="T1477" s="47"/>
      <c r="U1477" s="47"/>
      <c r="V1477" s="47"/>
    </row>
    <row r="1478" spans="13:22" ht="12">
      <c r="M1478" s="47"/>
      <c r="N1478" s="77"/>
      <c r="O1478" s="77"/>
      <c r="P1478" s="77"/>
      <c r="Q1478" s="77"/>
      <c r="R1478" s="77"/>
      <c r="S1478" s="78"/>
      <c r="T1478" s="47"/>
      <c r="U1478" s="47"/>
      <c r="V1478" s="47"/>
    </row>
    <row r="1479" spans="13:22" ht="12">
      <c r="M1479" s="47"/>
      <c r="N1479" s="77"/>
      <c r="O1479" s="77"/>
      <c r="P1479" s="77"/>
      <c r="Q1479" s="77"/>
      <c r="R1479" s="77"/>
      <c r="S1479" s="78"/>
      <c r="T1479" s="47"/>
      <c r="U1479" s="47"/>
      <c r="V1479" s="47"/>
    </row>
    <row r="1480" spans="13:22" ht="12">
      <c r="M1480" s="47"/>
      <c r="N1480" s="77"/>
      <c r="O1480" s="77"/>
      <c r="P1480" s="77"/>
      <c r="Q1480" s="77"/>
      <c r="R1480" s="77"/>
      <c r="S1480" s="78"/>
      <c r="T1480" s="47"/>
      <c r="U1480" s="47"/>
      <c r="V1480" s="47"/>
    </row>
    <row r="1481" spans="13:22" ht="12">
      <c r="M1481" s="47"/>
      <c r="N1481" s="77"/>
      <c r="O1481" s="77"/>
      <c r="P1481" s="77"/>
      <c r="Q1481" s="77"/>
      <c r="R1481" s="77"/>
      <c r="S1481" s="78"/>
      <c r="T1481" s="47"/>
      <c r="U1481" s="47"/>
      <c r="V1481" s="47"/>
    </row>
    <row r="1482" spans="13:22" ht="12">
      <c r="M1482" s="47"/>
      <c r="N1482" s="77"/>
      <c r="O1482" s="77"/>
      <c r="P1482" s="77"/>
      <c r="Q1482" s="77"/>
      <c r="R1482" s="77"/>
      <c r="S1482" s="78"/>
      <c r="T1482" s="47"/>
      <c r="U1482" s="47"/>
      <c r="V1482" s="47"/>
    </row>
    <row r="1483" spans="13:22" ht="12">
      <c r="M1483" s="47"/>
      <c r="N1483" s="77"/>
      <c r="O1483" s="77"/>
      <c r="P1483" s="77"/>
      <c r="Q1483" s="77"/>
      <c r="R1483" s="77"/>
      <c r="S1483" s="78"/>
      <c r="T1483" s="47"/>
      <c r="U1483" s="47"/>
      <c r="V1483" s="47"/>
    </row>
    <row r="1484" spans="13:22" ht="12">
      <c r="M1484" s="47"/>
      <c r="N1484" s="77"/>
      <c r="O1484" s="77"/>
      <c r="P1484" s="77"/>
      <c r="Q1484" s="77"/>
      <c r="R1484" s="77"/>
      <c r="S1484" s="78"/>
      <c r="T1484" s="47"/>
      <c r="U1484" s="47"/>
      <c r="V1484" s="47"/>
    </row>
    <row r="1485" spans="13:22" ht="12">
      <c r="M1485" s="47"/>
      <c r="N1485" s="77"/>
      <c r="O1485" s="77"/>
      <c r="P1485" s="77"/>
      <c r="Q1485" s="77"/>
      <c r="R1485" s="77"/>
      <c r="S1485" s="78"/>
      <c r="T1485" s="47"/>
      <c r="U1485" s="47"/>
      <c r="V1485" s="47"/>
    </row>
    <row r="1486" spans="13:22" ht="12">
      <c r="M1486" s="47"/>
      <c r="N1486" s="77"/>
      <c r="O1486" s="77"/>
      <c r="P1486" s="77"/>
      <c r="Q1486" s="77"/>
      <c r="R1486" s="77"/>
      <c r="S1486" s="78"/>
      <c r="T1486" s="47"/>
      <c r="U1486" s="47"/>
      <c r="V1486" s="47"/>
    </row>
    <row r="1487" spans="13:22" ht="12">
      <c r="M1487" s="47"/>
      <c r="N1487" s="77"/>
      <c r="O1487" s="77"/>
      <c r="P1487" s="77"/>
      <c r="Q1487" s="77"/>
      <c r="R1487" s="77"/>
      <c r="S1487" s="78"/>
      <c r="T1487" s="47"/>
      <c r="U1487" s="47"/>
      <c r="V1487" s="47"/>
    </row>
    <row r="1488" spans="13:22" ht="12">
      <c r="M1488" s="47"/>
      <c r="N1488" s="77"/>
      <c r="O1488" s="77"/>
      <c r="P1488" s="77"/>
      <c r="Q1488" s="77"/>
      <c r="R1488" s="77"/>
      <c r="S1488" s="78"/>
      <c r="T1488" s="47"/>
      <c r="U1488" s="47"/>
      <c r="V1488" s="47"/>
    </row>
    <row r="1489" spans="13:22" ht="12">
      <c r="M1489" s="47"/>
      <c r="N1489" s="77"/>
      <c r="O1489" s="77"/>
      <c r="P1489" s="77"/>
      <c r="Q1489" s="77"/>
      <c r="R1489" s="77"/>
      <c r="S1489" s="78"/>
      <c r="T1489" s="47"/>
      <c r="U1489" s="47"/>
      <c r="V1489" s="47"/>
    </row>
    <row r="1490" spans="13:22" ht="12">
      <c r="M1490" s="47"/>
      <c r="N1490" s="77"/>
      <c r="O1490" s="77"/>
      <c r="P1490" s="77"/>
      <c r="Q1490" s="77"/>
      <c r="R1490" s="77"/>
      <c r="S1490" s="78"/>
      <c r="T1490" s="47"/>
      <c r="U1490" s="47"/>
      <c r="V1490" s="47"/>
    </row>
    <row r="1491" spans="13:22" ht="12">
      <c r="M1491" s="47"/>
      <c r="N1491" s="77"/>
      <c r="O1491" s="77"/>
      <c r="P1491" s="77"/>
      <c r="Q1491" s="77"/>
      <c r="R1491" s="77"/>
      <c r="S1491" s="78"/>
      <c r="T1491" s="47"/>
      <c r="U1491" s="47"/>
      <c r="V1491" s="47"/>
    </row>
    <row r="1492" spans="13:22" ht="12">
      <c r="M1492" s="47"/>
      <c r="N1492" s="77"/>
      <c r="O1492" s="77"/>
      <c r="P1492" s="77"/>
      <c r="Q1492" s="77"/>
      <c r="R1492" s="77"/>
      <c r="S1492" s="78"/>
      <c r="T1492" s="47"/>
      <c r="U1492" s="47"/>
      <c r="V1492" s="47"/>
    </row>
    <row r="1493" spans="13:22" ht="12">
      <c r="M1493" s="47"/>
      <c r="N1493" s="77"/>
      <c r="O1493" s="77"/>
      <c r="P1493" s="77"/>
      <c r="Q1493" s="77"/>
      <c r="R1493" s="77"/>
      <c r="S1493" s="78"/>
      <c r="T1493" s="47"/>
      <c r="U1493" s="47"/>
      <c r="V1493" s="47"/>
    </row>
    <row r="1494" spans="13:22" ht="12">
      <c r="M1494" s="47"/>
      <c r="N1494" s="77"/>
      <c r="O1494" s="77"/>
      <c r="P1494" s="77"/>
      <c r="Q1494" s="77"/>
      <c r="R1494" s="77"/>
      <c r="S1494" s="78"/>
      <c r="T1494" s="47"/>
      <c r="U1494" s="47"/>
      <c r="V1494" s="47"/>
    </row>
    <row r="1495" spans="13:22" ht="12">
      <c r="M1495" s="47"/>
      <c r="N1495" s="77"/>
      <c r="O1495" s="77"/>
      <c r="P1495" s="77"/>
      <c r="Q1495" s="77"/>
      <c r="R1495" s="77"/>
      <c r="S1495" s="78"/>
      <c r="T1495" s="47"/>
      <c r="U1495" s="47"/>
      <c r="V1495" s="47"/>
    </row>
    <row r="1496" spans="13:22" ht="12">
      <c r="M1496" s="47"/>
      <c r="N1496" s="77"/>
      <c r="O1496" s="77"/>
      <c r="P1496" s="77"/>
      <c r="Q1496" s="77"/>
      <c r="R1496" s="77"/>
      <c r="S1496" s="78"/>
      <c r="T1496" s="47"/>
      <c r="U1496" s="47"/>
      <c r="V1496" s="47"/>
    </row>
    <row r="1497" spans="13:22" ht="12">
      <c r="M1497" s="47"/>
      <c r="N1497" s="77"/>
      <c r="O1497" s="77"/>
      <c r="P1497" s="77"/>
      <c r="Q1497" s="77"/>
      <c r="R1497" s="77"/>
      <c r="S1497" s="78"/>
      <c r="T1497" s="47"/>
      <c r="U1497" s="47"/>
      <c r="V1497" s="47"/>
    </row>
    <row r="1498" spans="13:22" ht="12">
      <c r="M1498" s="47"/>
      <c r="N1498" s="77"/>
      <c r="O1498" s="77"/>
      <c r="P1498" s="77"/>
      <c r="Q1498" s="77"/>
      <c r="R1498" s="77"/>
      <c r="S1498" s="78"/>
      <c r="T1498" s="47"/>
      <c r="U1498" s="47"/>
      <c r="V1498" s="47"/>
    </row>
    <row r="1499" spans="13:22" ht="12">
      <c r="M1499" s="47"/>
      <c r="N1499" s="77"/>
      <c r="O1499" s="77"/>
      <c r="P1499" s="77"/>
      <c r="Q1499" s="77"/>
      <c r="R1499" s="77"/>
      <c r="S1499" s="78"/>
      <c r="T1499" s="47"/>
      <c r="U1499" s="47"/>
      <c r="V1499" s="47"/>
    </row>
    <row r="1500" spans="13:22" ht="12">
      <c r="M1500" s="47"/>
      <c r="N1500" s="77"/>
      <c r="O1500" s="77"/>
      <c r="P1500" s="77"/>
      <c r="Q1500" s="77"/>
      <c r="R1500" s="77"/>
      <c r="S1500" s="78"/>
      <c r="T1500" s="47"/>
      <c r="U1500" s="47"/>
      <c r="V1500" s="47"/>
    </row>
    <row r="1501" spans="13:22" ht="12">
      <c r="M1501" s="47"/>
      <c r="N1501" s="77"/>
      <c r="O1501" s="77"/>
      <c r="P1501" s="77"/>
      <c r="Q1501" s="77"/>
      <c r="R1501" s="77"/>
      <c r="S1501" s="78"/>
      <c r="T1501" s="47"/>
      <c r="U1501" s="47"/>
      <c r="V1501" s="47"/>
    </row>
    <row r="1502" spans="13:22" ht="12">
      <c r="M1502" s="47"/>
      <c r="N1502" s="77"/>
      <c r="O1502" s="77"/>
      <c r="P1502" s="77"/>
      <c r="Q1502" s="77"/>
      <c r="R1502" s="77"/>
      <c r="S1502" s="78"/>
      <c r="T1502" s="47"/>
      <c r="U1502" s="47"/>
      <c r="V1502" s="47"/>
    </row>
    <row r="1503" spans="13:22" ht="12">
      <c r="M1503" s="47"/>
      <c r="N1503" s="77"/>
      <c r="O1503" s="77"/>
      <c r="P1503" s="77"/>
      <c r="Q1503" s="77"/>
      <c r="R1503" s="77"/>
      <c r="S1503" s="78"/>
      <c r="T1503" s="47"/>
      <c r="U1503" s="47"/>
      <c r="V1503" s="47"/>
    </row>
    <row r="1504" spans="13:22" ht="12">
      <c r="M1504" s="47"/>
      <c r="N1504" s="77"/>
      <c r="O1504" s="77"/>
      <c r="P1504" s="77"/>
      <c r="Q1504" s="77"/>
      <c r="R1504" s="77"/>
      <c r="S1504" s="78"/>
      <c r="T1504" s="47"/>
      <c r="U1504" s="47"/>
      <c r="V1504" s="47"/>
    </row>
    <row r="1505" spans="13:22" ht="12">
      <c r="M1505" s="47"/>
      <c r="N1505" s="77"/>
      <c r="O1505" s="77"/>
      <c r="P1505" s="77"/>
      <c r="Q1505" s="77"/>
      <c r="R1505" s="77"/>
      <c r="S1505" s="78"/>
      <c r="T1505" s="47"/>
      <c r="U1505" s="47"/>
      <c r="V1505" s="47"/>
    </row>
    <row r="1506" spans="13:22" ht="12">
      <c r="M1506" s="47"/>
      <c r="N1506" s="77"/>
      <c r="O1506" s="77"/>
      <c r="P1506" s="77"/>
      <c r="Q1506" s="77"/>
      <c r="R1506" s="77"/>
      <c r="S1506" s="78"/>
      <c r="T1506" s="47"/>
      <c r="U1506" s="47"/>
      <c r="V1506" s="47"/>
    </row>
    <row r="1507" spans="13:22" ht="12">
      <c r="M1507" s="47"/>
      <c r="N1507" s="77"/>
      <c r="O1507" s="77"/>
      <c r="P1507" s="77"/>
      <c r="Q1507" s="77"/>
      <c r="R1507" s="77"/>
      <c r="S1507" s="78"/>
      <c r="T1507" s="47"/>
      <c r="U1507" s="47"/>
      <c r="V1507" s="47"/>
    </row>
    <row r="1508" spans="13:22" ht="12">
      <c r="M1508" s="47"/>
      <c r="N1508" s="77"/>
      <c r="O1508" s="77"/>
      <c r="P1508" s="77"/>
      <c r="Q1508" s="77"/>
      <c r="R1508" s="77"/>
      <c r="S1508" s="78"/>
      <c r="T1508" s="47"/>
      <c r="U1508" s="47"/>
      <c r="V1508" s="47"/>
    </row>
    <row r="1509" spans="13:22" ht="12">
      <c r="M1509" s="47"/>
      <c r="N1509" s="77"/>
      <c r="O1509" s="77"/>
      <c r="P1509" s="77"/>
      <c r="Q1509" s="77"/>
      <c r="R1509" s="77"/>
      <c r="S1509" s="78"/>
      <c r="T1509" s="47"/>
      <c r="U1509" s="47"/>
      <c r="V1509" s="47"/>
    </row>
    <row r="1510" spans="13:22" ht="12">
      <c r="M1510" s="47"/>
      <c r="N1510" s="77"/>
      <c r="O1510" s="77"/>
      <c r="P1510" s="77"/>
      <c r="Q1510" s="77"/>
      <c r="R1510" s="77"/>
      <c r="S1510" s="78"/>
      <c r="T1510" s="47"/>
      <c r="U1510" s="47"/>
      <c r="V1510" s="47"/>
    </row>
    <row r="1511" spans="13:22" ht="12">
      <c r="M1511" s="47"/>
      <c r="N1511" s="77"/>
      <c r="O1511" s="77"/>
      <c r="P1511" s="77"/>
      <c r="Q1511" s="77"/>
      <c r="R1511" s="77"/>
      <c r="S1511" s="78"/>
      <c r="T1511" s="47"/>
      <c r="U1511" s="47"/>
      <c r="V1511" s="47"/>
    </row>
    <row r="1512" spans="13:22" ht="12">
      <c r="M1512" s="47"/>
      <c r="N1512" s="77"/>
      <c r="O1512" s="77"/>
      <c r="P1512" s="77"/>
      <c r="Q1512" s="77"/>
      <c r="R1512" s="77"/>
      <c r="S1512" s="78"/>
      <c r="T1512" s="47"/>
      <c r="U1512" s="47"/>
      <c r="V1512" s="47"/>
    </row>
    <row r="1513" spans="13:22" ht="12">
      <c r="M1513" s="47"/>
      <c r="N1513" s="77"/>
      <c r="O1513" s="77"/>
      <c r="P1513" s="77"/>
      <c r="Q1513" s="77"/>
      <c r="R1513" s="77"/>
      <c r="S1513" s="78"/>
      <c r="T1513" s="47"/>
      <c r="U1513" s="47"/>
      <c r="V1513" s="47"/>
    </row>
    <row r="1514" spans="13:22" ht="12">
      <c r="M1514" s="47"/>
      <c r="N1514" s="77"/>
      <c r="O1514" s="77"/>
      <c r="P1514" s="77"/>
      <c r="Q1514" s="77"/>
      <c r="R1514" s="77"/>
      <c r="S1514" s="78"/>
      <c r="T1514" s="47"/>
      <c r="U1514" s="47"/>
      <c r="V1514" s="47"/>
    </row>
    <row r="1515" spans="13:22" ht="12">
      <c r="M1515" s="47"/>
      <c r="N1515" s="77"/>
      <c r="O1515" s="77"/>
      <c r="P1515" s="77"/>
      <c r="Q1515" s="77"/>
      <c r="R1515" s="77"/>
      <c r="S1515" s="78"/>
      <c r="T1515" s="47"/>
      <c r="U1515" s="47"/>
      <c r="V1515" s="47"/>
    </row>
    <row r="1516" spans="13:22" ht="12">
      <c r="M1516" s="47"/>
      <c r="N1516" s="77"/>
      <c r="O1516" s="77"/>
      <c r="P1516" s="77"/>
      <c r="Q1516" s="77"/>
      <c r="R1516" s="77"/>
      <c r="S1516" s="78"/>
      <c r="T1516" s="47"/>
      <c r="U1516" s="47"/>
      <c r="V1516" s="47"/>
    </row>
    <row r="1517" spans="13:22" ht="12">
      <c r="M1517" s="47"/>
      <c r="N1517" s="77"/>
      <c r="O1517" s="77"/>
      <c r="P1517" s="77"/>
      <c r="Q1517" s="77"/>
      <c r="R1517" s="77"/>
      <c r="S1517" s="78"/>
      <c r="T1517" s="47"/>
      <c r="U1517" s="47"/>
      <c r="V1517" s="47"/>
    </row>
    <row r="1518" spans="13:22" ht="12">
      <c r="M1518" s="47"/>
      <c r="N1518" s="77"/>
      <c r="O1518" s="77"/>
      <c r="P1518" s="77"/>
      <c r="Q1518" s="77"/>
      <c r="R1518" s="77"/>
      <c r="S1518" s="78"/>
      <c r="T1518" s="47"/>
      <c r="U1518" s="47"/>
      <c r="V1518" s="47"/>
    </row>
    <row r="1519" spans="13:22" ht="12">
      <c r="M1519" s="47"/>
      <c r="N1519" s="77"/>
      <c r="O1519" s="77"/>
      <c r="P1519" s="77"/>
      <c r="Q1519" s="77"/>
      <c r="R1519" s="77"/>
      <c r="S1519" s="78"/>
      <c r="T1519" s="47"/>
      <c r="U1519" s="47"/>
      <c r="V1519" s="47"/>
    </row>
    <row r="1520" spans="13:22" ht="12">
      <c r="M1520" s="47"/>
      <c r="N1520" s="77"/>
      <c r="O1520" s="77"/>
      <c r="P1520" s="77"/>
      <c r="Q1520" s="77"/>
      <c r="R1520" s="77"/>
      <c r="S1520" s="78"/>
      <c r="T1520" s="47"/>
      <c r="U1520" s="47"/>
      <c r="V1520" s="47"/>
    </row>
    <row r="1521" spans="13:22" ht="12">
      <c r="M1521" s="47"/>
      <c r="N1521" s="77"/>
      <c r="O1521" s="77"/>
      <c r="P1521" s="77"/>
      <c r="Q1521" s="77"/>
      <c r="R1521" s="77"/>
      <c r="S1521" s="78"/>
      <c r="T1521" s="47"/>
      <c r="U1521" s="47"/>
      <c r="V1521" s="47"/>
    </row>
    <row r="1522" spans="13:22" ht="12">
      <c r="M1522" s="47"/>
      <c r="N1522" s="77"/>
      <c r="O1522" s="77"/>
      <c r="P1522" s="77"/>
      <c r="Q1522" s="77"/>
      <c r="R1522" s="77"/>
      <c r="S1522" s="78"/>
      <c r="T1522" s="47"/>
      <c r="U1522" s="47"/>
      <c r="V1522" s="47"/>
    </row>
    <row r="1523" spans="13:22" ht="12">
      <c r="M1523" s="47"/>
      <c r="N1523" s="77"/>
      <c r="O1523" s="77"/>
      <c r="P1523" s="77"/>
      <c r="Q1523" s="77"/>
      <c r="R1523" s="77"/>
      <c r="S1523" s="78"/>
      <c r="T1523" s="47"/>
      <c r="U1523" s="47"/>
      <c r="V1523" s="47"/>
    </row>
    <row r="1524" spans="13:22" ht="12">
      <c r="M1524" s="47"/>
      <c r="N1524" s="77"/>
      <c r="O1524" s="77"/>
      <c r="P1524" s="77"/>
      <c r="Q1524" s="77"/>
      <c r="R1524" s="77"/>
      <c r="S1524" s="78"/>
      <c r="T1524" s="47"/>
      <c r="U1524" s="47"/>
      <c r="V1524" s="47"/>
    </row>
    <row r="1525" spans="13:22" ht="12">
      <c r="M1525" s="47"/>
      <c r="N1525" s="77"/>
      <c r="O1525" s="77"/>
      <c r="P1525" s="77"/>
      <c r="Q1525" s="77"/>
      <c r="R1525" s="77"/>
      <c r="S1525" s="78"/>
      <c r="T1525" s="47"/>
      <c r="U1525" s="47"/>
      <c r="V1525" s="47"/>
    </row>
    <row r="1526" spans="13:22" ht="12">
      <c r="M1526" s="47"/>
      <c r="N1526" s="77"/>
      <c r="O1526" s="77"/>
      <c r="P1526" s="77"/>
      <c r="Q1526" s="77"/>
      <c r="R1526" s="77"/>
      <c r="S1526" s="78"/>
      <c r="T1526" s="47"/>
      <c r="U1526" s="47"/>
      <c r="V1526" s="47"/>
    </row>
    <row r="1527" spans="13:22" ht="12">
      <c r="M1527" s="47"/>
      <c r="N1527" s="77"/>
      <c r="O1527" s="77"/>
      <c r="P1527" s="77"/>
      <c r="Q1527" s="77"/>
      <c r="R1527" s="77"/>
      <c r="S1527" s="78"/>
      <c r="T1527" s="47"/>
      <c r="U1527" s="47"/>
      <c r="V1527" s="47"/>
    </row>
    <row r="1528" spans="13:22" ht="12">
      <c r="M1528" s="47"/>
      <c r="N1528" s="77"/>
      <c r="O1528" s="77"/>
      <c r="P1528" s="77"/>
      <c r="Q1528" s="77"/>
      <c r="R1528" s="77"/>
      <c r="S1528" s="78"/>
      <c r="T1528" s="47"/>
      <c r="U1528" s="47"/>
      <c r="V1528" s="47"/>
    </row>
    <row r="1529" spans="13:22" ht="12">
      <c r="M1529" s="47"/>
      <c r="N1529" s="77"/>
      <c r="O1529" s="77"/>
      <c r="P1529" s="77"/>
      <c r="Q1529" s="77"/>
      <c r="R1529" s="77"/>
      <c r="S1529" s="78"/>
      <c r="T1529" s="47"/>
      <c r="U1529" s="47"/>
      <c r="V1529" s="47"/>
    </row>
    <row r="1530" spans="13:22" ht="12">
      <c r="M1530" s="47"/>
      <c r="N1530" s="77"/>
      <c r="O1530" s="77"/>
      <c r="P1530" s="77"/>
      <c r="Q1530" s="77"/>
      <c r="R1530" s="77"/>
      <c r="S1530" s="78"/>
      <c r="T1530" s="47"/>
      <c r="U1530" s="47"/>
      <c r="V1530" s="47"/>
    </row>
    <row r="1531" spans="13:22" ht="12">
      <c r="M1531" s="47"/>
      <c r="N1531" s="77"/>
      <c r="O1531" s="77"/>
      <c r="P1531" s="77"/>
      <c r="Q1531" s="77"/>
      <c r="R1531" s="77"/>
      <c r="S1531" s="78"/>
      <c r="T1531" s="47"/>
      <c r="U1531" s="47"/>
      <c r="V1531" s="47"/>
    </row>
    <row r="1532" spans="13:22" ht="12">
      <c r="M1532" s="47"/>
      <c r="N1532" s="77"/>
      <c r="O1532" s="77"/>
      <c r="P1532" s="77"/>
      <c r="Q1532" s="77"/>
      <c r="R1532" s="77"/>
      <c r="S1532" s="78"/>
      <c r="T1532" s="47"/>
      <c r="U1532" s="47"/>
      <c r="V1532" s="47"/>
    </row>
    <row r="1533" spans="13:22" ht="12">
      <c r="M1533" s="47"/>
      <c r="N1533" s="77"/>
      <c r="O1533" s="77"/>
      <c r="P1533" s="77"/>
      <c r="Q1533" s="77"/>
      <c r="R1533" s="77"/>
      <c r="S1533" s="78"/>
      <c r="T1533" s="47"/>
      <c r="U1533" s="47"/>
      <c r="V1533" s="47"/>
    </row>
    <row r="1534" spans="13:22" ht="12">
      <c r="M1534" s="47"/>
      <c r="N1534" s="77"/>
      <c r="O1534" s="77"/>
      <c r="P1534" s="77"/>
      <c r="Q1534" s="77"/>
      <c r="R1534" s="77"/>
      <c r="S1534" s="78"/>
      <c r="T1534" s="47"/>
      <c r="U1534" s="47"/>
      <c r="V1534" s="47"/>
    </row>
    <row r="1535" spans="13:22" ht="12">
      <c r="M1535" s="47"/>
      <c r="N1535" s="77"/>
      <c r="O1535" s="77"/>
      <c r="P1535" s="77"/>
      <c r="Q1535" s="77"/>
      <c r="R1535" s="77"/>
      <c r="S1535" s="78"/>
      <c r="T1535" s="47"/>
      <c r="U1535" s="47"/>
      <c r="V1535" s="47"/>
    </row>
    <row r="1536" spans="13:22" ht="12">
      <c r="M1536" s="47"/>
      <c r="N1536" s="77"/>
      <c r="O1536" s="77"/>
      <c r="P1536" s="77"/>
      <c r="Q1536" s="77"/>
      <c r="R1536" s="77"/>
      <c r="S1536" s="78"/>
      <c r="T1536" s="47"/>
      <c r="U1536" s="47"/>
      <c r="V1536" s="47"/>
    </row>
    <row r="1537" spans="13:22" ht="12">
      <c r="M1537" s="47"/>
      <c r="N1537" s="77"/>
      <c r="O1537" s="77"/>
      <c r="P1537" s="77"/>
      <c r="Q1537" s="77"/>
      <c r="R1537" s="77"/>
      <c r="S1537" s="78"/>
      <c r="T1537" s="47"/>
      <c r="U1537" s="47"/>
      <c r="V1537" s="47"/>
    </row>
    <row r="1538" spans="13:22" ht="12">
      <c r="M1538" s="47"/>
      <c r="N1538" s="77"/>
      <c r="O1538" s="77"/>
      <c r="P1538" s="77"/>
      <c r="Q1538" s="77"/>
      <c r="R1538" s="77"/>
      <c r="S1538" s="78"/>
      <c r="T1538" s="47"/>
      <c r="U1538" s="47"/>
      <c r="V1538" s="47"/>
    </row>
    <row r="1539" spans="13:22" ht="12">
      <c r="M1539" s="47"/>
      <c r="N1539" s="77"/>
      <c r="O1539" s="77"/>
      <c r="P1539" s="77"/>
      <c r="Q1539" s="77"/>
      <c r="R1539" s="77"/>
      <c r="S1539" s="78"/>
      <c r="T1539" s="47"/>
      <c r="U1539" s="47"/>
      <c r="V1539" s="47"/>
    </row>
    <row r="1540" spans="13:22" ht="12">
      <c r="M1540" s="47"/>
      <c r="N1540" s="77"/>
      <c r="O1540" s="77"/>
      <c r="P1540" s="77"/>
      <c r="Q1540" s="77"/>
      <c r="R1540" s="77"/>
      <c r="S1540" s="78"/>
      <c r="T1540" s="47"/>
      <c r="U1540" s="47"/>
      <c r="V1540" s="47"/>
    </row>
    <row r="1541" spans="13:22" ht="12">
      <c r="M1541" s="47"/>
      <c r="N1541" s="77"/>
      <c r="O1541" s="77"/>
      <c r="P1541" s="77"/>
      <c r="Q1541" s="77"/>
      <c r="R1541" s="77"/>
      <c r="S1541" s="78"/>
      <c r="T1541" s="47"/>
      <c r="U1541" s="47"/>
      <c r="V1541" s="47"/>
    </row>
    <row r="1542" spans="13:22" ht="12">
      <c r="M1542" s="47"/>
      <c r="N1542" s="77"/>
      <c r="O1542" s="77"/>
      <c r="P1542" s="77"/>
      <c r="Q1542" s="77"/>
      <c r="R1542" s="77"/>
      <c r="S1542" s="78"/>
      <c r="T1542" s="47"/>
      <c r="U1542" s="47"/>
      <c r="V1542" s="47"/>
    </row>
    <row r="1543" spans="13:22" ht="12">
      <c r="M1543" s="47"/>
      <c r="N1543" s="77"/>
      <c r="O1543" s="77"/>
      <c r="P1543" s="77"/>
      <c r="Q1543" s="77"/>
      <c r="R1543" s="77"/>
      <c r="S1543" s="78"/>
      <c r="T1543" s="47"/>
      <c r="U1543" s="47"/>
      <c r="V1543" s="47"/>
    </row>
    <row r="1544" spans="13:22" ht="12">
      <c r="M1544" s="47"/>
      <c r="N1544" s="77"/>
      <c r="O1544" s="77"/>
      <c r="P1544" s="77"/>
      <c r="Q1544" s="77"/>
      <c r="R1544" s="77"/>
      <c r="S1544" s="78"/>
      <c r="T1544" s="47"/>
      <c r="U1544" s="47"/>
      <c r="V1544" s="47"/>
    </row>
    <row r="1545" spans="13:22" ht="12">
      <c r="M1545" s="47"/>
      <c r="N1545" s="77"/>
      <c r="O1545" s="77"/>
      <c r="P1545" s="77"/>
      <c r="Q1545" s="77"/>
      <c r="R1545" s="77"/>
      <c r="S1545" s="78"/>
      <c r="T1545" s="47"/>
      <c r="U1545" s="47"/>
      <c r="V1545" s="47"/>
    </row>
    <row r="1546" spans="13:22" ht="12">
      <c r="M1546" s="47"/>
      <c r="N1546" s="77"/>
      <c r="O1546" s="77"/>
      <c r="P1546" s="77"/>
      <c r="Q1546" s="77"/>
      <c r="R1546" s="77"/>
      <c r="S1546" s="78"/>
      <c r="T1546" s="47"/>
      <c r="U1546" s="47"/>
      <c r="V1546" s="47"/>
    </row>
    <row r="1547" spans="13:22" ht="12">
      <c r="M1547" s="47"/>
      <c r="N1547" s="77"/>
      <c r="O1547" s="77"/>
      <c r="P1547" s="77"/>
      <c r="Q1547" s="77"/>
      <c r="R1547" s="77"/>
      <c r="S1547" s="78"/>
      <c r="T1547" s="47"/>
      <c r="U1547" s="47"/>
      <c r="V1547" s="47"/>
    </row>
    <row r="1548" spans="13:22" ht="12">
      <c r="M1548" s="47"/>
      <c r="N1548" s="77"/>
      <c r="O1548" s="77"/>
      <c r="P1548" s="77"/>
      <c r="Q1548" s="77"/>
      <c r="R1548" s="77"/>
      <c r="S1548" s="78"/>
      <c r="T1548" s="47"/>
      <c r="U1548" s="47"/>
      <c r="V1548" s="47"/>
    </row>
    <row r="1549" spans="13:22" ht="12">
      <c r="M1549" s="47"/>
      <c r="N1549" s="77"/>
      <c r="O1549" s="77"/>
      <c r="P1549" s="77"/>
      <c r="Q1549" s="77"/>
      <c r="R1549" s="77"/>
      <c r="S1549" s="78"/>
      <c r="T1549" s="47"/>
      <c r="U1549" s="47"/>
      <c r="V1549" s="47"/>
    </row>
    <row r="1550" spans="13:22" ht="12">
      <c r="M1550" s="47"/>
      <c r="N1550" s="77"/>
      <c r="O1550" s="77"/>
      <c r="P1550" s="77"/>
      <c r="Q1550" s="77"/>
      <c r="R1550" s="77"/>
      <c r="S1550" s="78"/>
      <c r="T1550" s="47"/>
      <c r="U1550" s="47"/>
      <c r="V1550" s="47"/>
    </row>
    <row r="1551" spans="13:22" ht="12">
      <c r="M1551" s="47"/>
      <c r="N1551" s="77"/>
      <c r="O1551" s="77"/>
      <c r="P1551" s="77"/>
      <c r="Q1551" s="77"/>
      <c r="R1551" s="77"/>
      <c r="S1551" s="78"/>
      <c r="T1551" s="47"/>
      <c r="U1551" s="47"/>
      <c r="V1551" s="47"/>
    </row>
    <row r="1552" spans="13:22" ht="12">
      <c r="M1552" s="47"/>
      <c r="N1552" s="77"/>
      <c r="O1552" s="77"/>
      <c r="P1552" s="77"/>
      <c r="Q1552" s="77"/>
      <c r="R1552" s="77"/>
      <c r="S1552" s="78"/>
      <c r="T1552" s="47"/>
      <c r="U1552" s="47"/>
      <c r="V1552" s="47"/>
    </row>
    <row r="1553" spans="13:22" ht="12">
      <c r="M1553" s="47"/>
      <c r="N1553" s="77"/>
      <c r="O1553" s="77"/>
      <c r="P1553" s="77"/>
      <c r="Q1553" s="77"/>
      <c r="R1553" s="77"/>
      <c r="S1553" s="78"/>
      <c r="T1553" s="47"/>
      <c r="U1553" s="47"/>
      <c r="V1553" s="47"/>
    </row>
    <row r="1554" spans="13:22" ht="12">
      <c r="M1554" s="47"/>
      <c r="N1554" s="77"/>
      <c r="O1554" s="77"/>
      <c r="P1554" s="77"/>
      <c r="Q1554" s="77"/>
      <c r="R1554" s="77"/>
      <c r="S1554" s="78"/>
      <c r="T1554" s="47"/>
      <c r="U1554" s="47"/>
      <c r="V1554" s="47"/>
    </row>
    <row r="1555" spans="13:22" ht="12">
      <c r="M1555" s="47"/>
      <c r="N1555" s="77"/>
      <c r="O1555" s="77"/>
      <c r="P1555" s="77"/>
      <c r="Q1555" s="77"/>
      <c r="R1555" s="77"/>
      <c r="S1555" s="78"/>
      <c r="T1555" s="47"/>
      <c r="U1555" s="47"/>
      <c r="V1555" s="47"/>
    </row>
    <row r="1556" spans="13:22" ht="12">
      <c r="M1556" s="47"/>
      <c r="N1556" s="77"/>
      <c r="O1556" s="77"/>
      <c r="P1556" s="77"/>
      <c r="Q1556" s="77"/>
      <c r="R1556" s="77"/>
      <c r="S1556" s="78"/>
      <c r="T1556" s="47"/>
      <c r="U1556" s="47"/>
      <c r="V1556" s="47"/>
    </row>
    <row r="1557" spans="13:22" ht="12">
      <c r="M1557" s="47"/>
      <c r="N1557" s="77"/>
      <c r="O1557" s="77"/>
      <c r="P1557" s="77"/>
      <c r="Q1557" s="77"/>
      <c r="R1557" s="77"/>
      <c r="S1557" s="78"/>
      <c r="T1557" s="47"/>
      <c r="U1557" s="47"/>
      <c r="V1557" s="47"/>
    </row>
    <row r="1558" spans="13:22" ht="12">
      <c r="M1558" s="47"/>
      <c r="N1558" s="77"/>
      <c r="O1558" s="77"/>
      <c r="P1558" s="77"/>
      <c r="Q1558" s="77"/>
      <c r="R1558" s="77"/>
      <c r="S1558" s="78"/>
      <c r="T1558" s="47"/>
      <c r="U1558" s="47"/>
      <c r="V1558" s="47"/>
    </row>
    <row r="1559" spans="13:22" ht="12">
      <c r="M1559" s="47"/>
      <c r="N1559" s="77"/>
      <c r="O1559" s="77"/>
      <c r="P1559" s="77"/>
      <c r="Q1559" s="77"/>
      <c r="R1559" s="77"/>
      <c r="S1559" s="78"/>
      <c r="T1559" s="47"/>
      <c r="U1559" s="47"/>
      <c r="V1559" s="47"/>
    </row>
    <row r="1560" spans="13:22" ht="12">
      <c r="M1560" s="47"/>
      <c r="N1560" s="77"/>
      <c r="O1560" s="77"/>
      <c r="P1560" s="77"/>
      <c r="Q1560" s="77"/>
      <c r="R1560" s="77"/>
      <c r="S1560" s="78"/>
      <c r="T1560" s="47"/>
      <c r="U1560" s="47"/>
      <c r="V1560" s="47"/>
    </row>
    <row r="1561" spans="13:22" ht="12">
      <c r="M1561" s="47"/>
      <c r="N1561" s="77"/>
      <c r="O1561" s="77"/>
      <c r="P1561" s="77"/>
      <c r="Q1561" s="77"/>
      <c r="R1561" s="77"/>
      <c r="S1561" s="78"/>
      <c r="T1561" s="47"/>
      <c r="U1561" s="47"/>
      <c r="V1561" s="47"/>
    </row>
    <row r="1562" spans="13:22" ht="12">
      <c r="M1562" s="47"/>
      <c r="N1562" s="77"/>
      <c r="O1562" s="77"/>
      <c r="P1562" s="77"/>
      <c r="Q1562" s="77"/>
      <c r="R1562" s="77"/>
      <c r="S1562" s="78"/>
      <c r="T1562" s="47"/>
      <c r="U1562" s="47"/>
      <c r="V1562" s="47"/>
    </row>
    <row r="1563" spans="13:22" ht="12">
      <c r="M1563" s="47"/>
      <c r="N1563" s="77"/>
      <c r="O1563" s="77"/>
      <c r="P1563" s="77"/>
      <c r="Q1563" s="77"/>
      <c r="R1563" s="77"/>
      <c r="S1563" s="78"/>
      <c r="T1563" s="47"/>
      <c r="U1563" s="47"/>
      <c r="V1563" s="47"/>
    </row>
    <row r="1564" spans="13:22" ht="12">
      <c r="M1564" s="47"/>
      <c r="N1564" s="77"/>
      <c r="O1564" s="77"/>
      <c r="P1564" s="77"/>
      <c r="Q1564" s="77"/>
      <c r="R1564" s="77"/>
      <c r="S1564" s="78"/>
      <c r="T1564" s="47"/>
      <c r="U1564" s="47"/>
      <c r="V1564" s="47"/>
    </row>
    <row r="1565" spans="13:22" ht="12">
      <c r="M1565" s="47"/>
      <c r="N1565" s="77"/>
      <c r="O1565" s="77"/>
      <c r="P1565" s="77"/>
      <c r="Q1565" s="77"/>
      <c r="R1565" s="77"/>
      <c r="S1565" s="78"/>
      <c r="T1565" s="47"/>
      <c r="U1565" s="47"/>
      <c r="V1565" s="47"/>
    </row>
    <row r="1566" spans="13:22" ht="12">
      <c r="M1566" s="47"/>
      <c r="N1566" s="77"/>
      <c r="O1566" s="77"/>
      <c r="P1566" s="77"/>
      <c r="Q1566" s="77"/>
      <c r="R1566" s="77"/>
      <c r="S1566" s="78"/>
      <c r="T1566" s="47"/>
      <c r="U1566" s="47"/>
      <c r="V1566" s="47"/>
    </row>
    <row r="1567" spans="13:22" ht="12">
      <c r="M1567" s="47"/>
      <c r="N1567" s="77"/>
      <c r="O1567" s="77"/>
      <c r="P1567" s="77"/>
      <c r="Q1567" s="77"/>
      <c r="R1567" s="77"/>
      <c r="S1567" s="78"/>
      <c r="T1567" s="47"/>
      <c r="U1567" s="47"/>
      <c r="V1567" s="47"/>
    </row>
    <row r="1568" spans="13:22" ht="12">
      <c r="M1568" s="47"/>
      <c r="N1568" s="77"/>
      <c r="O1568" s="77"/>
      <c r="P1568" s="77"/>
      <c r="Q1568" s="77"/>
      <c r="R1568" s="77"/>
      <c r="S1568" s="78"/>
      <c r="T1568" s="47"/>
      <c r="U1568" s="47"/>
      <c r="V1568" s="47"/>
    </row>
    <row r="1569" spans="13:22" ht="12">
      <c r="M1569" s="47"/>
      <c r="N1569" s="77"/>
      <c r="O1569" s="77"/>
      <c r="P1569" s="77"/>
      <c r="Q1569" s="77"/>
      <c r="R1569" s="77"/>
      <c r="S1569" s="78"/>
      <c r="T1569" s="47"/>
      <c r="U1569" s="47"/>
      <c r="V1569" s="47"/>
    </row>
    <row r="1570" spans="13:22" ht="12">
      <c r="M1570" s="47"/>
      <c r="N1570" s="77"/>
      <c r="O1570" s="77"/>
      <c r="P1570" s="77"/>
      <c r="Q1570" s="77"/>
      <c r="R1570" s="77"/>
      <c r="S1570" s="78"/>
      <c r="T1570" s="47"/>
      <c r="U1570" s="47"/>
      <c r="V1570" s="47"/>
    </row>
    <row r="1571" spans="13:22" ht="12">
      <c r="M1571" s="47"/>
      <c r="N1571" s="77"/>
      <c r="O1571" s="77"/>
      <c r="P1571" s="77"/>
      <c r="Q1571" s="77"/>
      <c r="R1571" s="77"/>
      <c r="S1571" s="78"/>
      <c r="T1571" s="47"/>
      <c r="U1571" s="47"/>
      <c r="V1571" s="47"/>
    </row>
    <row r="1572" spans="13:22" ht="12">
      <c r="M1572" s="47"/>
      <c r="N1572" s="77"/>
      <c r="O1572" s="77"/>
      <c r="P1572" s="77"/>
      <c r="Q1572" s="77"/>
      <c r="R1572" s="77"/>
      <c r="S1572" s="78"/>
      <c r="T1572" s="47"/>
      <c r="U1572" s="47"/>
      <c r="V1572" s="47"/>
    </row>
    <row r="1573" spans="13:22" ht="12">
      <c r="M1573" s="47"/>
      <c r="N1573" s="77"/>
      <c r="O1573" s="77"/>
      <c r="P1573" s="77"/>
      <c r="Q1573" s="77"/>
      <c r="R1573" s="77"/>
      <c r="S1573" s="78"/>
      <c r="T1573" s="47"/>
      <c r="U1573" s="47"/>
      <c r="V1573" s="47"/>
    </row>
    <row r="1574" spans="13:22" ht="12">
      <c r="M1574" s="47"/>
      <c r="N1574" s="77"/>
      <c r="O1574" s="77"/>
      <c r="P1574" s="77"/>
      <c r="Q1574" s="77"/>
      <c r="R1574" s="77"/>
      <c r="S1574" s="78"/>
      <c r="T1574" s="47"/>
      <c r="U1574" s="47"/>
      <c r="V1574" s="47"/>
    </row>
    <row r="1575" spans="13:22" ht="12">
      <c r="M1575" s="47"/>
      <c r="N1575" s="77"/>
      <c r="O1575" s="77"/>
      <c r="P1575" s="77"/>
      <c r="Q1575" s="77"/>
      <c r="R1575" s="77"/>
      <c r="S1575" s="78"/>
      <c r="T1575" s="47"/>
      <c r="U1575" s="47"/>
      <c r="V1575" s="47"/>
    </row>
    <row r="1576" spans="13:22" ht="12">
      <c r="M1576" s="47"/>
      <c r="N1576" s="77"/>
      <c r="O1576" s="77"/>
      <c r="P1576" s="77"/>
      <c r="Q1576" s="77"/>
      <c r="R1576" s="77"/>
      <c r="S1576" s="78"/>
      <c r="T1576" s="47"/>
      <c r="U1576" s="47"/>
      <c r="V1576" s="47"/>
    </row>
    <row r="1577" spans="13:22" ht="12">
      <c r="M1577" s="47"/>
      <c r="N1577" s="77"/>
      <c r="O1577" s="77"/>
      <c r="P1577" s="77"/>
      <c r="Q1577" s="77"/>
      <c r="R1577" s="77"/>
      <c r="S1577" s="78"/>
      <c r="T1577" s="47"/>
      <c r="U1577" s="47"/>
      <c r="V1577" s="47"/>
    </row>
    <row r="1578" spans="13:22" ht="12">
      <c r="M1578" s="47"/>
      <c r="N1578" s="77"/>
      <c r="O1578" s="77"/>
      <c r="P1578" s="77"/>
      <c r="Q1578" s="77"/>
      <c r="R1578" s="77"/>
      <c r="S1578" s="78"/>
      <c r="T1578" s="47"/>
      <c r="U1578" s="47"/>
      <c r="V1578" s="47"/>
    </row>
    <row r="1579" spans="13:22" ht="12">
      <c r="M1579" s="47"/>
      <c r="N1579" s="77"/>
      <c r="O1579" s="77"/>
      <c r="P1579" s="77"/>
      <c r="Q1579" s="77"/>
      <c r="R1579" s="77"/>
      <c r="S1579" s="78"/>
      <c r="T1579" s="47"/>
      <c r="U1579" s="47"/>
      <c r="V1579" s="47"/>
    </row>
    <row r="1580" spans="13:22" ht="12">
      <c r="M1580" s="47"/>
      <c r="N1580" s="77"/>
      <c r="O1580" s="77"/>
      <c r="P1580" s="77"/>
      <c r="Q1580" s="77"/>
      <c r="R1580" s="77"/>
      <c r="S1580" s="78"/>
      <c r="T1580" s="47"/>
      <c r="U1580" s="47"/>
      <c r="V1580" s="47"/>
    </row>
    <row r="1581" spans="13:22" ht="12">
      <c r="M1581" s="47"/>
      <c r="N1581" s="77"/>
      <c r="O1581" s="77"/>
      <c r="P1581" s="77"/>
      <c r="Q1581" s="77"/>
      <c r="R1581" s="77"/>
      <c r="S1581" s="78"/>
      <c r="T1581" s="47"/>
      <c r="U1581" s="47"/>
      <c r="V1581" s="47"/>
    </row>
    <row r="1582" spans="13:22" ht="12">
      <c r="M1582" s="47"/>
      <c r="N1582" s="77"/>
      <c r="O1582" s="77"/>
      <c r="P1582" s="77"/>
      <c r="Q1582" s="77"/>
      <c r="R1582" s="77"/>
      <c r="S1582" s="78"/>
      <c r="T1582" s="47"/>
      <c r="U1582" s="47"/>
      <c r="V1582" s="47"/>
    </row>
    <row r="1583" spans="13:22" ht="12">
      <c r="M1583" s="47"/>
      <c r="N1583" s="77"/>
      <c r="O1583" s="77"/>
      <c r="P1583" s="77"/>
      <c r="Q1583" s="77"/>
      <c r="R1583" s="77"/>
      <c r="S1583" s="78"/>
      <c r="T1583" s="47"/>
      <c r="U1583" s="47"/>
      <c r="V1583" s="47"/>
    </row>
    <row r="1584" spans="13:22" ht="12">
      <c r="M1584" s="47"/>
      <c r="N1584" s="77"/>
      <c r="O1584" s="77"/>
      <c r="P1584" s="77"/>
      <c r="Q1584" s="77"/>
      <c r="R1584" s="77"/>
      <c r="S1584" s="78"/>
      <c r="T1584" s="47"/>
      <c r="U1584" s="47"/>
      <c r="V1584" s="47"/>
    </row>
    <row r="1585" spans="13:22" ht="12">
      <c r="M1585" s="47"/>
      <c r="N1585" s="77"/>
      <c r="O1585" s="77"/>
      <c r="P1585" s="77"/>
      <c r="Q1585" s="77"/>
      <c r="R1585" s="77"/>
      <c r="S1585" s="78"/>
      <c r="T1585" s="47"/>
      <c r="U1585" s="47"/>
      <c r="V1585" s="47"/>
    </row>
    <row r="1586" spans="13:22" ht="12">
      <c r="M1586" s="47"/>
      <c r="N1586" s="77"/>
      <c r="O1586" s="77"/>
      <c r="P1586" s="77"/>
      <c r="Q1586" s="77"/>
      <c r="R1586" s="77"/>
      <c r="S1586" s="78"/>
      <c r="T1586" s="47"/>
      <c r="U1586" s="47"/>
      <c r="V1586" s="47"/>
    </row>
    <row r="1587" spans="13:22" ht="12">
      <c r="M1587" s="47"/>
      <c r="N1587" s="77"/>
      <c r="O1587" s="77"/>
      <c r="P1587" s="77"/>
      <c r="Q1587" s="77"/>
      <c r="R1587" s="77"/>
      <c r="S1587" s="78"/>
      <c r="T1587" s="47"/>
      <c r="U1587" s="47"/>
      <c r="V1587" s="47"/>
    </row>
    <row r="1588" spans="13:22" ht="12">
      <c r="M1588" s="47"/>
      <c r="N1588" s="77"/>
      <c r="O1588" s="77"/>
      <c r="P1588" s="77"/>
      <c r="Q1588" s="77"/>
      <c r="R1588" s="77"/>
      <c r="S1588" s="78"/>
      <c r="T1588" s="47"/>
      <c r="U1588" s="47"/>
      <c r="V1588" s="47"/>
    </row>
    <row r="1589" spans="13:22" ht="12">
      <c r="M1589" s="47"/>
      <c r="N1589" s="77"/>
      <c r="O1589" s="77"/>
      <c r="P1589" s="77"/>
      <c r="Q1589" s="77"/>
      <c r="R1589" s="77"/>
      <c r="S1589" s="78"/>
      <c r="T1589" s="47"/>
      <c r="U1589" s="47"/>
      <c r="V1589" s="47"/>
    </row>
    <row r="1590" spans="13:22" ht="12">
      <c r="M1590" s="47"/>
      <c r="N1590" s="77"/>
      <c r="O1590" s="77"/>
      <c r="P1590" s="77"/>
      <c r="Q1590" s="77"/>
      <c r="R1590" s="77"/>
      <c r="S1590" s="78"/>
      <c r="T1590" s="47"/>
      <c r="U1590" s="47"/>
      <c r="V1590" s="47"/>
    </row>
    <row r="1591" spans="13:22" ht="12">
      <c r="M1591" s="47"/>
      <c r="N1591" s="77"/>
      <c r="O1591" s="77"/>
      <c r="P1591" s="77"/>
      <c r="Q1591" s="77"/>
      <c r="R1591" s="77"/>
      <c r="S1591" s="78"/>
      <c r="T1591" s="47"/>
      <c r="U1591" s="47"/>
      <c r="V1591" s="47"/>
    </row>
    <row r="1592" spans="13:22" ht="12">
      <c r="M1592" s="47"/>
      <c r="N1592" s="77"/>
      <c r="O1592" s="77"/>
      <c r="P1592" s="77"/>
      <c r="Q1592" s="77"/>
      <c r="R1592" s="77"/>
      <c r="S1592" s="78"/>
      <c r="T1592" s="47"/>
      <c r="U1592" s="47"/>
      <c r="V1592" s="47"/>
    </row>
    <row r="1593" spans="13:22" ht="12">
      <c r="M1593" s="47"/>
      <c r="N1593" s="77"/>
      <c r="O1593" s="77"/>
      <c r="P1593" s="77"/>
      <c r="Q1593" s="77"/>
      <c r="R1593" s="77"/>
      <c r="S1593" s="78"/>
      <c r="T1593" s="47"/>
      <c r="U1593" s="47"/>
      <c r="V1593" s="47"/>
    </row>
    <row r="1594" spans="13:22" ht="12">
      <c r="M1594" s="47"/>
      <c r="N1594" s="77"/>
      <c r="O1594" s="77"/>
      <c r="P1594" s="77"/>
      <c r="Q1594" s="77"/>
      <c r="R1594" s="77"/>
      <c r="S1594" s="78"/>
      <c r="T1594" s="47"/>
      <c r="U1594" s="47"/>
      <c r="V1594" s="47"/>
    </row>
    <row r="1595" spans="13:22" ht="12">
      <c r="M1595" s="47"/>
      <c r="N1595" s="77"/>
      <c r="O1595" s="77"/>
      <c r="P1595" s="77"/>
      <c r="Q1595" s="77"/>
      <c r="R1595" s="77"/>
      <c r="S1595" s="78"/>
      <c r="T1595" s="47"/>
      <c r="U1595" s="47"/>
      <c r="V1595" s="47"/>
    </row>
    <row r="1596" spans="13:22" ht="12">
      <c r="M1596" s="47"/>
      <c r="N1596" s="77"/>
      <c r="O1596" s="77"/>
      <c r="P1596" s="77"/>
      <c r="Q1596" s="77"/>
      <c r="R1596" s="77"/>
      <c r="S1596" s="78"/>
      <c r="T1596" s="47"/>
      <c r="U1596" s="47"/>
      <c r="V1596" s="47"/>
    </row>
    <row r="1597" spans="13:22" ht="12">
      <c r="M1597" s="47"/>
      <c r="N1597" s="77"/>
      <c r="O1597" s="77"/>
      <c r="P1597" s="77"/>
      <c r="Q1597" s="77"/>
      <c r="R1597" s="77"/>
      <c r="S1597" s="78"/>
      <c r="T1597" s="47"/>
      <c r="U1597" s="47"/>
      <c r="V1597" s="47"/>
    </row>
    <row r="1598" spans="13:22" ht="12">
      <c r="M1598" s="47"/>
      <c r="N1598" s="77"/>
      <c r="O1598" s="77"/>
      <c r="P1598" s="77"/>
      <c r="Q1598" s="77"/>
      <c r="R1598" s="77"/>
      <c r="S1598" s="78"/>
      <c r="T1598" s="47"/>
      <c r="U1598" s="47"/>
      <c r="V1598" s="47"/>
    </row>
    <row r="1599" spans="13:22" ht="12">
      <c r="M1599" s="47"/>
      <c r="N1599" s="77"/>
      <c r="O1599" s="77"/>
      <c r="P1599" s="77"/>
      <c r="Q1599" s="77"/>
      <c r="R1599" s="77"/>
      <c r="S1599" s="78"/>
      <c r="T1599" s="47"/>
      <c r="U1599" s="47"/>
      <c r="V1599" s="47"/>
    </row>
    <row r="1600" spans="13:22" ht="12">
      <c r="M1600" s="47"/>
      <c r="N1600" s="77"/>
      <c r="O1600" s="77"/>
      <c r="P1600" s="77"/>
      <c r="Q1600" s="77"/>
      <c r="R1600" s="77"/>
      <c r="S1600" s="78"/>
      <c r="T1600" s="47"/>
      <c r="U1600" s="47"/>
      <c r="V1600" s="47"/>
    </row>
    <row r="1601" spans="13:22" ht="12">
      <c r="M1601" s="47"/>
      <c r="N1601" s="77"/>
      <c r="O1601" s="77"/>
      <c r="P1601" s="77"/>
      <c r="Q1601" s="77"/>
      <c r="R1601" s="77"/>
      <c r="S1601" s="78"/>
      <c r="T1601" s="47"/>
      <c r="U1601" s="47"/>
      <c r="V1601" s="47"/>
    </row>
    <row r="1602" spans="13:22" ht="12">
      <c r="M1602" s="47"/>
      <c r="N1602" s="77"/>
      <c r="O1602" s="77"/>
      <c r="P1602" s="77"/>
      <c r="Q1602" s="77"/>
      <c r="R1602" s="77"/>
      <c r="S1602" s="78"/>
      <c r="T1602" s="47"/>
      <c r="U1602" s="47"/>
      <c r="V1602" s="47"/>
    </row>
    <row r="1603" spans="13:22" ht="12">
      <c r="M1603" s="47"/>
      <c r="N1603" s="77"/>
      <c r="O1603" s="77"/>
      <c r="P1603" s="77"/>
      <c r="Q1603" s="77"/>
      <c r="R1603" s="77"/>
      <c r="S1603" s="78"/>
      <c r="T1603" s="47"/>
      <c r="U1603" s="47"/>
      <c r="V1603" s="47"/>
    </row>
    <row r="1604" spans="13:22" ht="12">
      <c r="M1604" s="47"/>
      <c r="N1604" s="77"/>
      <c r="O1604" s="77"/>
      <c r="P1604" s="77"/>
      <c r="Q1604" s="77"/>
      <c r="R1604" s="77"/>
      <c r="S1604" s="78"/>
      <c r="T1604" s="47"/>
      <c r="U1604" s="47"/>
      <c r="V1604" s="47"/>
    </row>
    <row r="1605" spans="13:22" ht="12">
      <c r="M1605" s="47"/>
      <c r="N1605" s="77"/>
      <c r="O1605" s="77"/>
      <c r="P1605" s="77"/>
      <c r="Q1605" s="77"/>
      <c r="R1605" s="77"/>
      <c r="S1605" s="78"/>
      <c r="T1605" s="47"/>
      <c r="U1605" s="47"/>
      <c r="V1605" s="47"/>
    </row>
    <row r="1606" spans="13:22" ht="12">
      <c r="M1606" s="47"/>
      <c r="N1606" s="77"/>
      <c r="O1606" s="77"/>
      <c r="P1606" s="77"/>
      <c r="Q1606" s="77"/>
      <c r="R1606" s="77"/>
      <c r="S1606" s="78"/>
      <c r="T1606" s="47"/>
      <c r="U1606" s="47"/>
      <c r="V1606" s="47"/>
    </row>
    <row r="1607" spans="13:22" ht="12">
      <c r="M1607" s="47"/>
      <c r="N1607" s="77"/>
      <c r="O1607" s="77"/>
      <c r="P1607" s="77"/>
      <c r="Q1607" s="77"/>
      <c r="R1607" s="77"/>
      <c r="S1607" s="78"/>
      <c r="T1607" s="47"/>
      <c r="U1607" s="47"/>
      <c r="V1607" s="47"/>
    </row>
    <row r="1608" spans="13:22" ht="12">
      <c r="M1608" s="47"/>
      <c r="N1608" s="77"/>
      <c r="O1608" s="77"/>
      <c r="P1608" s="77"/>
      <c r="Q1608" s="77"/>
      <c r="R1608" s="77"/>
      <c r="S1608" s="78"/>
      <c r="T1608" s="47"/>
      <c r="U1608" s="47"/>
      <c r="V1608" s="47"/>
    </row>
    <row r="1609" spans="13:22" ht="12">
      <c r="M1609" s="47"/>
      <c r="N1609" s="77"/>
      <c r="O1609" s="77"/>
      <c r="P1609" s="77"/>
      <c r="Q1609" s="77"/>
      <c r="R1609" s="77"/>
      <c r="S1609" s="78"/>
      <c r="T1609" s="47"/>
      <c r="U1609" s="47"/>
      <c r="V1609" s="47"/>
    </row>
    <row r="1610" spans="13:22" ht="12">
      <c r="M1610" s="47"/>
      <c r="N1610" s="77"/>
      <c r="O1610" s="77"/>
      <c r="P1610" s="77"/>
      <c r="Q1610" s="77"/>
      <c r="R1610" s="77"/>
      <c r="S1610" s="78"/>
      <c r="T1610" s="47"/>
      <c r="U1610" s="47"/>
      <c r="V1610" s="47"/>
    </row>
    <row r="1611" spans="13:22" ht="12">
      <c r="M1611" s="47"/>
      <c r="N1611" s="77"/>
      <c r="O1611" s="77"/>
      <c r="P1611" s="77"/>
      <c r="Q1611" s="77"/>
      <c r="R1611" s="77"/>
      <c r="S1611" s="78"/>
      <c r="T1611" s="47"/>
      <c r="U1611" s="47"/>
      <c r="V1611" s="47"/>
    </row>
    <row r="1612" spans="13:22" ht="12">
      <c r="M1612" s="47"/>
      <c r="N1612" s="77"/>
      <c r="O1612" s="77"/>
      <c r="P1612" s="77"/>
      <c r="Q1612" s="77"/>
      <c r="R1612" s="77"/>
      <c r="S1612" s="78"/>
      <c r="T1612" s="47"/>
      <c r="U1612" s="47"/>
      <c r="V1612" s="47"/>
    </row>
    <row r="1613" spans="13:22" ht="12">
      <c r="M1613" s="47"/>
      <c r="N1613" s="77"/>
      <c r="O1613" s="77"/>
      <c r="P1613" s="77"/>
      <c r="Q1613" s="77"/>
      <c r="R1613" s="77"/>
      <c r="S1613" s="78"/>
      <c r="T1613" s="47"/>
      <c r="U1613" s="47"/>
      <c r="V1613" s="47"/>
    </row>
    <row r="1614" spans="13:22" ht="12">
      <c r="M1614" s="47"/>
      <c r="N1614" s="77"/>
      <c r="O1614" s="77"/>
      <c r="P1614" s="77"/>
      <c r="Q1614" s="77"/>
      <c r="R1614" s="77"/>
      <c r="S1614" s="78"/>
      <c r="T1614" s="47"/>
      <c r="U1614" s="47"/>
      <c r="V1614" s="47"/>
    </row>
    <row r="1615" spans="13:22" ht="12">
      <c r="M1615" s="47"/>
      <c r="N1615" s="77"/>
      <c r="O1615" s="77"/>
      <c r="P1615" s="77"/>
      <c r="Q1615" s="77"/>
      <c r="R1615" s="77"/>
      <c r="S1615" s="78"/>
      <c r="T1615" s="47"/>
      <c r="U1615" s="47"/>
      <c r="V1615" s="47"/>
    </row>
    <row r="1616" spans="13:22" ht="12">
      <c r="M1616" s="47"/>
      <c r="N1616" s="77"/>
      <c r="O1616" s="77"/>
      <c r="P1616" s="77"/>
      <c r="Q1616" s="77"/>
      <c r="R1616" s="77"/>
      <c r="S1616" s="78"/>
      <c r="T1616" s="47"/>
      <c r="U1616" s="47"/>
      <c r="V1616" s="47"/>
    </row>
    <row r="1617" spans="13:22" ht="12">
      <c r="M1617" s="47"/>
      <c r="N1617" s="77"/>
      <c r="O1617" s="77"/>
      <c r="P1617" s="77"/>
      <c r="Q1617" s="77"/>
      <c r="R1617" s="77"/>
      <c r="S1617" s="78"/>
      <c r="T1617" s="47"/>
      <c r="U1617" s="47"/>
      <c r="V1617" s="47"/>
    </row>
    <row r="1618" spans="13:22" ht="12">
      <c r="M1618" s="47"/>
      <c r="N1618" s="77"/>
      <c r="O1618" s="77"/>
      <c r="P1618" s="77"/>
      <c r="Q1618" s="77"/>
      <c r="R1618" s="77"/>
      <c r="S1618" s="78"/>
      <c r="T1618" s="47"/>
      <c r="U1618" s="47"/>
      <c r="V1618" s="47"/>
    </row>
    <row r="1619" spans="13:22" ht="12">
      <c r="M1619" s="47"/>
      <c r="N1619" s="77"/>
      <c r="O1619" s="77"/>
      <c r="P1619" s="77"/>
      <c r="Q1619" s="77"/>
      <c r="R1619" s="77"/>
      <c r="S1619" s="78"/>
      <c r="T1619" s="47"/>
      <c r="U1619" s="47"/>
      <c r="V1619" s="47"/>
    </row>
    <row r="1620" spans="13:22" ht="12">
      <c r="M1620" s="47"/>
      <c r="N1620" s="77"/>
      <c r="O1620" s="77"/>
      <c r="P1620" s="77"/>
      <c r="Q1620" s="77"/>
      <c r="R1620" s="77"/>
      <c r="S1620" s="78"/>
      <c r="T1620" s="47"/>
      <c r="U1620" s="47"/>
      <c r="V1620" s="47"/>
    </row>
    <row r="1621" spans="13:22" ht="12">
      <c r="M1621" s="47"/>
      <c r="N1621" s="77"/>
      <c r="O1621" s="77"/>
      <c r="P1621" s="77"/>
      <c r="Q1621" s="77"/>
      <c r="R1621" s="77"/>
      <c r="S1621" s="78"/>
      <c r="T1621" s="47"/>
      <c r="U1621" s="47"/>
      <c r="V1621" s="47"/>
    </row>
    <row r="1622" spans="13:22" ht="12">
      <c r="M1622" s="47"/>
      <c r="N1622" s="77"/>
      <c r="O1622" s="77"/>
      <c r="P1622" s="77"/>
      <c r="Q1622" s="77"/>
      <c r="R1622" s="77"/>
      <c r="S1622" s="78"/>
      <c r="T1622" s="47"/>
      <c r="U1622" s="47"/>
      <c r="V1622" s="47"/>
    </row>
    <row r="1623" spans="13:22" ht="12">
      <c r="M1623" s="47"/>
      <c r="N1623" s="77"/>
      <c r="O1623" s="77"/>
      <c r="P1623" s="77"/>
      <c r="Q1623" s="77"/>
      <c r="R1623" s="77"/>
      <c r="S1623" s="78"/>
      <c r="T1623" s="47"/>
      <c r="U1623" s="47"/>
      <c r="V1623" s="47"/>
    </row>
    <row r="1624" spans="13:22" ht="12">
      <c r="M1624" s="47"/>
      <c r="N1624" s="77"/>
      <c r="O1624" s="77"/>
      <c r="P1624" s="77"/>
      <c r="Q1624" s="77"/>
      <c r="R1624" s="77"/>
      <c r="S1624" s="78"/>
      <c r="T1624" s="47"/>
      <c r="U1624" s="47"/>
      <c r="V1624" s="47"/>
    </row>
    <row r="1625" spans="13:22" ht="12">
      <c r="M1625" s="47"/>
      <c r="N1625" s="77"/>
      <c r="O1625" s="77"/>
      <c r="P1625" s="77"/>
      <c r="Q1625" s="77"/>
      <c r="R1625" s="77"/>
      <c r="S1625" s="78"/>
      <c r="T1625" s="47"/>
      <c r="U1625" s="47"/>
      <c r="V1625" s="47"/>
    </row>
    <row r="1626" spans="13:22" ht="12">
      <c r="M1626" s="47"/>
      <c r="N1626" s="77"/>
      <c r="O1626" s="77"/>
      <c r="P1626" s="77"/>
      <c r="Q1626" s="77"/>
      <c r="R1626" s="77"/>
      <c r="S1626" s="78"/>
      <c r="T1626" s="47"/>
      <c r="U1626" s="47"/>
      <c r="V1626" s="47"/>
    </row>
    <row r="1627" spans="13:22" ht="12">
      <c r="M1627" s="47"/>
      <c r="N1627" s="77"/>
      <c r="O1627" s="77"/>
      <c r="P1627" s="77"/>
      <c r="Q1627" s="77"/>
      <c r="R1627" s="77"/>
      <c r="S1627" s="78"/>
      <c r="T1627" s="47"/>
      <c r="U1627" s="47"/>
      <c r="V1627" s="47"/>
    </row>
    <row r="1628" spans="13:22" ht="12">
      <c r="M1628" s="47"/>
      <c r="N1628" s="77"/>
      <c r="O1628" s="77"/>
      <c r="P1628" s="77"/>
      <c r="Q1628" s="77"/>
      <c r="R1628" s="77"/>
      <c r="S1628" s="78"/>
      <c r="T1628" s="47"/>
      <c r="U1628" s="47"/>
      <c r="V1628" s="47"/>
    </row>
    <row r="1629" spans="13:22" ht="12">
      <c r="M1629" s="47"/>
      <c r="N1629" s="77"/>
      <c r="O1629" s="77"/>
      <c r="P1629" s="77"/>
      <c r="Q1629" s="77"/>
      <c r="R1629" s="77"/>
      <c r="S1629" s="78"/>
      <c r="T1629" s="47"/>
      <c r="U1629" s="47"/>
      <c r="V1629" s="47"/>
    </row>
    <row r="1630" spans="13:22" ht="12">
      <c r="M1630" s="47"/>
      <c r="N1630" s="77"/>
      <c r="O1630" s="77"/>
      <c r="P1630" s="77"/>
      <c r="Q1630" s="77"/>
      <c r="R1630" s="77"/>
      <c r="S1630" s="78"/>
      <c r="T1630" s="47"/>
      <c r="U1630" s="47"/>
      <c r="V1630" s="47"/>
    </row>
    <row r="1631" spans="13:22" ht="12">
      <c r="M1631" s="47"/>
      <c r="N1631" s="77"/>
      <c r="O1631" s="77"/>
      <c r="P1631" s="77"/>
      <c r="Q1631" s="77"/>
      <c r="R1631" s="77"/>
      <c r="S1631" s="78"/>
      <c r="T1631" s="47"/>
      <c r="U1631" s="47"/>
      <c r="V1631" s="47"/>
    </row>
    <row r="1632" spans="13:22" ht="12">
      <c r="M1632" s="47"/>
      <c r="N1632" s="77"/>
      <c r="O1632" s="77"/>
      <c r="P1632" s="77"/>
      <c r="Q1632" s="77"/>
      <c r="R1632" s="77"/>
      <c r="S1632" s="78"/>
      <c r="T1632" s="47"/>
      <c r="U1632" s="47"/>
      <c r="V1632" s="47"/>
    </row>
    <row r="1633" spans="13:22" ht="12">
      <c r="M1633" s="47"/>
      <c r="N1633" s="77"/>
      <c r="O1633" s="77"/>
      <c r="P1633" s="77"/>
      <c r="Q1633" s="77"/>
      <c r="R1633" s="77"/>
      <c r="S1633" s="78"/>
      <c r="T1633" s="47"/>
      <c r="U1633" s="47"/>
      <c r="V1633" s="47"/>
    </row>
    <row r="1634" spans="13:22" ht="12">
      <c r="M1634" s="47"/>
      <c r="N1634" s="77"/>
      <c r="O1634" s="77"/>
      <c r="P1634" s="77"/>
      <c r="Q1634" s="77"/>
      <c r="R1634" s="77"/>
      <c r="S1634" s="78"/>
      <c r="T1634" s="47"/>
      <c r="U1634" s="47"/>
      <c r="V1634" s="47"/>
    </row>
    <row r="1635" spans="13:22" ht="12">
      <c r="M1635" s="47"/>
      <c r="N1635" s="77"/>
      <c r="O1635" s="77"/>
      <c r="P1635" s="77"/>
      <c r="Q1635" s="77"/>
      <c r="R1635" s="77"/>
      <c r="S1635" s="78"/>
      <c r="T1635" s="47"/>
      <c r="U1635" s="47"/>
      <c r="V1635" s="47"/>
    </row>
    <row r="1636" spans="13:22" ht="12">
      <c r="M1636" s="47"/>
      <c r="N1636" s="77"/>
      <c r="O1636" s="77"/>
      <c r="P1636" s="77"/>
      <c r="Q1636" s="77"/>
      <c r="R1636" s="77"/>
      <c r="S1636" s="78"/>
      <c r="T1636" s="47"/>
      <c r="U1636" s="47"/>
      <c r="V1636" s="47"/>
    </row>
    <row r="1637" spans="13:22" ht="12">
      <c r="M1637" s="47"/>
      <c r="N1637" s="77"/>
      <c r="O1637" s="77"/>
      <c r="P1637" s="77"/>
      <c r="Q1637" s="77"/>
      <c r="R1637" s="77"/>
      <c r="S1637" s="78"/>
      <c r="T1637" s="47"/>
      <c r="U1637" s="47"/>
      <c r="V1637" s="47"/>
    </row>
    <row r="1638" spans="13:22" ht="12">
      <c r="M1638" s="47"/>
      <c r="N1638" s="77"/>
      <c r="O1638" s="77"/>
      <c r="P1638" s="77"/>
      <c r="Q1638" s="77"/>
      <c r="R1638" s="77"/>
      <c r="S1638" s="78"/>
      <c r="T1638" s="47"/>
      <c r="U1638" s="47"/>
      <c r="V1638" s="47"/>
    </row>
    <row r="1639" spans="13:22" ht="12">
      <c r="M1639" s="47"/>
      <c r="N1639" s="77"/>
      <c r="O1639" s="77"/>
      <c r="P1639" s="77"/>
      <c r="Q1639" s="77"/>
      <c r="R1639" s="77"/>
      <c r="S1639" s="78"/>
      <c r="T1639" s="47"/>
      <c r="U1639" s="47"/>
      <c r="V1639" s="47"/>
    </row>
    <row r="1640" spans="13:22" ht="12">
      <c r="M1640" s="47"/>
      <c r="N1640" s="77"/>
      <c r="O1640" s="77"/>
      <c r="P1640" s="77"/>
      <c r="Q1640" s="77"/>
      <c r="R1640" s="77"/>
      <c r="S1640" s="78"/>
      <c r="T1640" s="47"/>
      <c r="U1640" s="47"/>
      <c r="V1640" s="47"/>
    </row>
    <row r="1641" spans="13:22" ht="12">
      <c r="M1641" s="47"/>
      <c r="N1641" s="77"/>
      <c r="O1641" s="77"/>
      <c r="P1641" s="77"/>
      <c r="Q1641" s="77"/>
      <c r="R1641" s="77"/>
      <c r="S1641" s="78"/>
      <c r="T1641" s="47"/>
      <c r="U1641" s="47"/>
      <c r="V1641" s="47"/>
    </row>
    <row r="1642" spans="13:22" ht="12">
      <c r="M1642" s="47"/>
      <c r="N1642" s="77"/>
      <c r="O1642" s="77"/>
      <c r="P1642" s="77"/>
      <c r="Q1642" s="77"/>
      <c r="R1642" s="77"/>
      <c r="S1642" s="78"/>
      <c r="T1642" s="47"/>
      <c r="U1642" s="47"/>
      <c r="V1642" s="47"/>
    </row>
    <row r="1643" spans="13:22" ht="12">
      <c r="M1643" s="47"/>
      <c r="N1643" s="77"/>
      <c r="O1643" s="77"/>
      <c r="P1643" s="77"/>
      <c r="Q1643" s="77"/>
      <c r="R1643" s="77"/>
      <c r="S1643" s="78"/>
      <c r="T1643" s="47"/>
      <c r="U1643" s="47"/>
      <c r="V1643" s="47"/>
    </row>
    <row r="1644" spans="13:22" ht="12">
      <c r="M1644" s="47"/>
      <c r="N1644" s="77"/>
      <c r="O1644" s="77"/>
      <c r="P1644" s="77"/>
      <c r="Q1644" s="77"/>
      <c r="R1644" s="77"/>
      <c r="S1644" s="78"/>
      <c r="T1644" s="47"/>
      <c r="U1644" s="47"/>
      <c r="V1644" s="47"/>
    </row>
    <row r="1645" spans="13:22" ht="12">
      <c r="M1645" s="47"/>
      <c r="N1645" s="77"/>
      <c r="O1645" s="77"/>
      <c r="P1645" s="77"/>
      <c r="Q1645" s="77"/>
      <c r="R1645" s="77"/>
      <c r="S1645" s="78"/>
      <c r="T1645" s="47"/>
      <c r="U1645" s="47"/>
      <c r="V1645" s="47"/>
    </row>
    <row r="1646" spans="13:22" ht="12">
      <c r="M1646" s="47"/>
      <c r="N1646" s="77"/>
      <c r="O1646" s="77"/>
      <c r="P1646" s="77"/>
      <c r="Q1646" s="77"/>
      <c r="R1646" s="77"/>
      <c r="S1646" s="78"/>
      <c r="T1646" s="47"/>
      <c r="U1646" s="47"/>
      <c r="V1646" s="47"/>
    </row>
    <row r="1647" spans="13:22" ht="12">
      <c r="M1647" s="47"/>
      <c r="N1647" s="77"/>
      <c r="O1647" s="77"/>
      <c r="P1647" s="77"/>
      <c r="Q1647" s="77"/>
      <c r="R1647" s="77"/>
      <c r="S1647" s="78"/>
      <c r="T1647" s="47"/>
      <c r="U1647" s="47"/>
      <c r="V1647" s="47"/>
    </row>
    <row r="1648" spans="13:22" ht="12">
      <c r="M1648" s="47"/>
      <c r="N1648" s="77"/>
      <c r="O1648" s="77"/>
      <c r="P1648" s="77"/>
      <c r="Q1648" s="77"/>
      <c r="R1648" s="77"/>
      <c r="S1648" s="78"/>
      <c r="T1648" s="47"/>
      <c r="U1648" s="47"/>
      <c r="V1648" s="47"/>
    </row>
    <row r="1649" spans="13:22" ht="12">
      <c r="M1649" s="47"/>
      <c r="N1649" s="77"/>
      <c r="O1649" s="77"/>
      <c r="P1649" s="77"/>
      <c r="Q1649" s="77"/>
      <c r="R1649" s="77"/>
      <c r="S1649" s="78"/>
      <c r="T1649" s="47"/>
      <c r="U1649" s="47"/>
      <c r="V1649" s="47"/>
    </row>
    <row r="1650" spans="13:22" ht="12">
      <c r="M1650" s="47"/>
      <c r="N1650" s="77"/>
      <c r="O1650" s="77"/>
      <c r="P1650" s="77"/>
      <c r="Q1650" s="77"/>
      <c r="R1650" s="77"/>
      <c r="S1650" s="78"/>
      <c r="T1650" s="47"/>
      <c r="U1650" s="47"/>
      <c r="V1650" s="47"/>
    </row>
    <row r="1651" spans="13:22" ht="12">
      <c r="M1651" s="47"/>
      <c r="N1651" s="77"/>
      <c r="O1651" s="77"/>
      <c r="P1651" s="77"/>
      <c r="Q1651" s="77"/>
      <c r="R1651" s="77"/>
      <c r="S1651" s="78"/>
      <c r="T1651" s="47"/>
      <c r="U1651" s="47"/>
      <c r="V1651" s="47"/>
    </row>
    <row r="1652" spans="13:22" ht="12">
      <c r="M1652" s="47"/>
      <c r="N1652" s="77"/>
      <c r="O1652" s="77"/>
      <c r="P1652" s="77"/>
      <c r="Q1652" s="77"/>
      <c r="R1652" s="77"/>
      <c r="S1652" s="78"/>
      <c r="T1652" s="47"/>
      <c r="U1652" s="47"/>
      <c r="V1652" s="47"/>
    </row>
    <row r="1653" spans="13:22" ht="12">
      <c r="M1653" s="47"/>
      <c r="N1653" s="77"/>
      <c r="O1653" s="77"/>
      <c r="P1653" s="77"/>
      <c r="Q1653" s="77"/>
      <c r="R1653" s="77"/>
      <c r="S1653" s="78"/>
      <c r="T1653" s="47"/>
      <c r="U1653" s="47"/>
      <c r="V1653" s="47"/>
    </row>
    <row r="1654" spans="13:22" ht="12">
      <c r="M1654" s="47"/>
      <c r="N1654" s="77"/>
      <c r="O1654" s="77"/>
      <c r="P1654" s="77"/>
      <c r="Q1654" s="77"/>
      <c r="R1654" s="77"/>
      <c r="S1654" s="78"/>
      <c r="T1654" s="47"/>
      <c r="U1654" s="47"/>
      <c r="V1654" s="47"/>
    </row>
    <row r="1655" spans="13:22" ht="12">
      <c r="M1655" s="47"/>
      <c r="N1655" s="77"/>
      <c r="O1655" s="77"/>
      <c r="P1655" s="77"/>
      <c r="Q1655" s="77"/>
      <c r="R1655" s="77"/>
      <c r="S1655" s="78"/>
      <c r="T1655" s="47"/>
      <c r="U1655" s="47"/>
      <c r="V1655" s="47"/>
    </row>
    <row r="1656" spans="13:22" ht="12">
      <c r="M1656" s="47"/>
      <c r="N1656" s="77"/>
      <c r="O1656" s="77"/>
      <c r="P1656" s="77"/>
      <c r="Q1656" s="77"/>
      <c r="R1656" s="77"/>
      <c r="S1656" s="78"/>
      <c r="T1656" s="47"/>
      <c r="U1656" s="47"/>
      <c r="V1656" s="47"/>
    </row>
    <row r="1657" spans="13:22" ht="12">
      <c r="M1657" s="47"/>
      <c r="N1657" s="77"/>
      <c r="O1657" s="77"/>
      <c r="P1657" s="77"/>
      <c r="Q1657" s="77"/>
      <c r="R1657" s="77"/>
      <c r="S1657" s="78"/>
      <c r="T1657" s="47"/>
      <c r="U1657" s="47"/>
      <c r="V1657" s="47"/>
    </row>
    <row r="1658" spans="13:22" ht="12">
      <c r="M1658" s="47"/>
      <c r="N1658" s="77"/>
      <c r="O1658" s="77"/>
      <c r="P1658" s="77"/>
      <c r="Q1658" s="77"/>
      <c r="R1658" s="77"/>
      <c r="S1658" s="78"/>
      <c r="T1658" s="47"/>
      <c r="U1658" s="47"/>
      <c r="V1658" s="47"/>
    </row>
    <row r="1659" spans="13:22" ht="12">
      <c r="M1659" s="47"/>
      <c r="N1659" s="77"/>
      <c r="O1659" s="77"/>
      <c r="P1659" s="77"/>
      <c r="Q1659" s="77"/>
      <c r="R1659" s="77"/>
      <c r="S1659" s="78"/>
      <c r="T1659" s="47"/>
      <c r="U1659" s="47"/>
      <c r="V1659" s="47"/>
    </row>
    <row r="1660" spans="13:22" ht="12">
      <c r="M1660" s="47"/>
      <c r="N1660" s="77"/>
      <c r="O1660" s="77"/>
      <c r="P1660" s="77"/>
      <c r="Q1660" s="77"/>
      <c r="R1660" s="77"/>
      <c r="S1660" s="78"/>
      <c r="T1660" s="47"/>
      <c r="U1660" s="47"/>
      <c r="V1660" s="47"/>
    </row>
    <row r="1661" spans="13:22" ht="12">
      <c r="M1661" s="47"/>
      <c r="N1661" s="77"/>
      <c r="O1661" s="77"/>
      <c r="P1661" s="77"/>
      <c r="Q1661" s="77"/>
      <c r="R1661" s="77"/>
      <c r="S1661" s="78"/>
      <c r="T1661" s="47"/>
      <c r="U1661" s="47"/>
      <c r="V1661" s="47"/>
    </row>
    <row r="1662" spans="13:22" ht="12">
      <c r="M1662" s="47"/>
      <c r="N1662" s="77"/>
      <c r="O1662" s="77"/>
      <c r="P1662" s="77"/>
      <c r="Q1662" s="77"/>
      <c r="R1662" s="77"/>
      <c r="S1662" s="78"/>
      <c r="T1662" s="47"/>
      <c r="U1662" s="47"/>
      <c r="V1662" s="47"/>
    </row>
    <row r="1663" spans="13:22" ht="12">
      <c r="M1663" s="47"/>
      <c r="N1663" s="77"/>
      <c r="O1663" s="77"/>
      <c r="P1663" s="77"/>
      <c r="Q1663" s="77"/>
      <c r="R1663" s="77"/>
      <c r="S1663" s="78"/>
      <c r="T1663" s="47"/>
      <c r="U1663" s="47"/>
      <c r="V1663" s="47"/>
    </row>
    <row r="1664" spans="13:22" ht="12">
      <c r="M1664" s="47"/>
      <c r="N1664" s="77"/>
      <c r="O1664" s="77"/>
      <c r="P1664" s="77"/>
      <c r="Q1664" s="77"/>
      <c r="R1664" s="77"/>
      <c r="S1664" s="78"/>
      <c r="T1664" s="47"/>
      <c r="U1664" s="47"/>
      <c r="V1664" s="47"/>
    </row>
    <row r="1665" spans="13:22" ht="12">
      <c r="M1665" s="47"/>
      <c r="N1665" s="77"/>
      <c r="O1665" s="77"/>
      <c r="P1665" s="77"/>
      <c r="Q1665" s="77"/>
      <c r="R1665" s="77"/>
      <c r="S1665" s="78"/>
      <c r="T1665" s="47"/>
      <c r="U1665" s="47"/>
      <c r="V1665" s="47"/>
    </row>
    <row r="1666" spans="13:22" ht="12">
      <c r="M1666" s="47"/>
      <c r="N1666" s="77"/>
      <c r="O1666" s="77"/>
      <c r="P1666" s="77"/>
      <c r="Q1666" s="77"/>
      <c r="R1666" s="77"/>
      <c r="S1666" s="78"/>
      <c r="T1666" s="47"/>
      <c r="U1666" s="47"/>
      <c r="V1666" s="47"/>
    </row>
    <row r="1667" spans="13:22" ht="12">
      <c r="M1667" s="47"/>
      <c r="N1667" s="77"/>
      <c r="O1667" s="77"/>
      <c r="P1667" s="77"/>
      <c r="Q1667" s="77"/>
      <c r="R1667" s="77"/>
      <c r="S1667" s="78"/>
      <c r="T1667" s="47"/>
      <c r="U1667" s="47"/>
      <c r="V1667" s="47"/>
    </row>
    <row r="1668" spans="13:22" ht="12">
      <c r="M1668" s="47"/>
      <c r="N1668" s="77"/>
      <c r="O1668" s="77"/>
      <c r="P1668" s="77"/>
      <c r="Q1668" s="77"/>
      <c r="R1668" s="77"/>
      <c r="S1668" s="78"/>
      <c r="T1668" s="47"/>
      <c r="U1668" s="47"/>
      <c r="V1668" s="47"/>
    </row>
    <row r="1669" spans="13:22" ht="12">
      <c r="M1669" s="47"/>
      <c r="N1669" s="77"/>
      <c r="O1669" s="77"/>
      <c r="P1669" s="77"/>
      <c r="Q1669" s="77"/>
      <c r="R1669" s="77"/>
      <c r="S1669" s="78"/>
      <c r="T1669" s="47"/>
      <c r="U1669" s="47"/>
      <c r="V1669" s="47"/>
    </row>
    <row r="1670" spans="13:22" ht="12">
      <c r="M1670" s="47"/>
      <c r="N1670" s="77"/>
      <c r="O1670" s="77"/>
      <c r="P1670" s="77"/>
      <c r="Q1670" s="77"/>
      <c r="R1670" s="77"/>
      <c r="S1670" s="78"/>
      <c r="T1670" s="47"/>
      <c r="U1670" s="47"/>
      <c r="V1670" s="47"/>
    </row>
    <row r="1671" spans="13:22" ht="12">
      <c r="M1671" s="47"/>
      <c r="N1671" s="77"/>
      <c r="O1671" s="77"/>
      <c r="P1671" s="77"/>
      <c r="Q1671" s="77"/>
      <c r="R1671" s="77"/>
      <c r="S1671" s="78"/>
      <c r="T1671" s="47"/>
      <c r="U1671" s="47"/>
      <c r="V1671" s="47"/>
    </row>
    <row r="1672" spans="13:22" ht="12">
      <c r="M1672" s="47"/>
      <c r="N1672" s="77"/>
      <c r="O1672" s="77"/>
      <c r="P1672" s="77"/>
      <c r="Q1672" s="77"/>
      <c r="R1672" s="77"/>
      <c r="S1672" s="78"/>
      <c r="T1672" s="47"/>
      <c r="U1672" s="47"/>
      <c r="V1672" s="47"/>
    </row>
    <row r="1673" spans="13:22" ht="12">
      <c r="M1673" s="47"/>
      <c r="N1673" s="77"/>
      <c r="O1673" s="77"/>
      <c r="P1673" s="77"/>
      <c r="Q1673" s="77"/>
      <c r="R1673" s="77"/>
      <c r="S1673" s="78"/>
      <c r="T1673" s="47"/>
      <c r="U1673" s="47"/>
      <c r="V1673" s="47"/>
    </row>
    <row r="1674" spans="13:22" ht="12">
      <c r="M1674" s="47"/>
      <c r="N1674" s="77"/>
      <c r="O1674" s="77"/>
      <c r="P1674" s="77"/>
      <c r="Q1674" s="77"/>
      <c r="R1674" s="77"/>
      <c r="S1674" s="78"/>
      <c r="T1674" s="47"/>
      <c r="U1674" s="47"/>
      <c r="V1674" s="47"/>
    </row>
    <row r="1675" spans="13:22" ht="12">
      <c r="M1675" s="47"/>
      <c r="N1675" s="77"/>
      <c r="O1675" s="77"/>
      <c r="P1675" s="77"/>
      <c r="Q1675" s="77"/>
      <c r="R1675" s="77"/>
      <c r="S1675" s="78"/>
      <c r="T1675" s="47"/>
      <c r="U1675" s="47"/>
      <c r="V1675" s="47"/>
    </row>
    <row r="1676" spans="13:22" ht="12">
      <c r="M1676" s="47"/>
      <c r="N1676" s="77"/>
      <c r="O1676" s="77"/>
      <c r="P1676" s="77"/>
      <c r="Q1676" s="77"/>
      <c r="R1676" s="77"/>
      <c r="S1676" s="78"/>
      <c r="T1676" s="47"/>
      <c r="U1676" s="47"/>
      <c r="V1676" s="47"/>
    </row>
    <row r="1677" spans="13:22" ht="12">
      <c r="M1677" s="47"/>
      <c r="N1677" s="77"/>
      <c r="O1677" s="77"/>
      <c r="P1677" s="77"/>
      <c r="Q1677" s="77"/>
      <c r="R1677" s="77"/>
      <c r="S1677" s="78"/>
      <c r="T1677" s="47"/>
      <c r="U1677" s="47"/>
      <c r="V1677" s="47"/>
    </row>
    <row r="1678" spans="13:22" ht="12">
      <c r="M1678" s="47"/>
      <c r="N1678" s="77"/>
      <c r="O1678" s="77"/>
      <c r="P1678" s="77"/>
      <c r="Q1678" s="77"/>
      <c r="R1678" s="77"/>
      <c r="S1678" s="78"/>
      <c r="T1678" s="47"/>
      <c r="U1678" s="47"/>
      <c r="V1678" s="47"/>
    </row>
    <row r="1679" spans="13:22" ht="12">
      <c r="M1679" s="47"/>
      <c r="N1679" s="77"/>
      <c r="O1679" s="77"/>
      <c r="P1679" s="77"/>
      <c r="Q1679" s="77"/>
      <c r="R1679" s="77"/>
      <c r="S1679" s="78"/>
      <c r="T1679" s="47"/>
      <c r="U1679" s="47"/>
      <c r="V1679" s="47"/>
    </row>
    <row r="1680" spans="13:22" ht="12">
      <c r="M1680" s="47"/>
      <c r="N1680" s="77"/>
      <c r="O1680" s="77"/>
      <c r="P1680" s="77"/>
      <c r="Q1680" s="77"/>
      <c r="R1680" s="77"/>
      <c r="S1680" s="78"/>
      <c r="T1680" s="47"/>
      <c r="U1680" s="47"/>
      <c r="V1680" s="47"/>
    </row>
    <row r="1681" spans="13:22" ht="12">
      <c r="M1681" s="47"/>
      <c r="N1681" s="77"/>
      <c r="O1681" s="77"/>
      <c r="P1681" s="77"/>
      <c r="Q1681" s="77"/>
      <c r="R1681" s="77"/>
      <c r="S1681" s="78"/>
      <c r="T1681" s="47"/>
      <c r="U1681" s="47"/>
      <c r="V1681" s="47"/>
    </row>
    <row r="1682" spans="13:22" ht="12">
      <c r="M1682" s="47"/>
      <c r="N1682" s="77"/>
      <c r="O1682" s="77"/>
      <c r="P1682" s="77"/>
      <c r="Q1682" s="77"/>
      <c r="R1682" s="77"/>
      <c r="S1682" s="78"/>
      <c r="T1682" s="47"/>
      <c r="U1682" s="47"/>
      <c r="V1682" s="47"/>
    </row>
    <row r="1683" spans="13:22" ht="12">
      <c r="M1683" s="47"/>
      <c r="N1683" s="77"/>
      <c r="O1683" s="77"/>
      <c r="P1683" s="77"/>
      <c r="Q1683" s="77"/>
      <c r="R1683" s="77"/>
      <c r="S1683" s="78"/>
      <c r="T1683" s="47"/>
      <c r="U1683" s="47"/>
      <c r="V1683" s="47"/>
    </row>
    <row r="1684" spans="13:22" ht="12">
      <c r="M1684" s="47"/>
      <c r="N1684" s="77"/>
      <c r="O1684" s="77"/>
      <c r="P1684" s="77"/>
      <c r="Q1684" s="77"/>
      <c r="R1684" s="77"/>
      <c r="S1684" s="78"/>
      <c r="T1684" s="47"/>
      <c r="U1684" s="47"/>
      <c r="V1684" s="47"/>
    </row>
    <row r="1685" spans="13:22" ht="12">
      <c r="M1685" s="47"/>
      <c r="N1685" s="77"/>
      <c r="O1685" s="77"/>
      <c r="P1685" s="77"/>
      <c r="Q1685" s="77"/>
      <c r="R1685" s="77"/>
      <c r="S1685" s="78"/>
      <c r="T1685" s="47"/>
      <c r="U1685" s="47"/>
      <c r="V1685" s="47"/>
    </row>
    <row r="1686" spans="13:22" ht="12">
      <c r="M1686" s="47"/>
      <c r="N1686" s="77"/>
      <c r="O1686" s="77"/>
      <c r="P1686" s="77"/>
      <c r="Q1686" s="77"/>
      <c r="R1686" s="77"/>
      <c r="S1686" s="78"/>
      <c r="T1686" s="47"/>
      <c r="U1686" s="47"/>
      <c r="V1686" s="47"/>
    </row>
    <row r="1687" spans="13:22" ht="12">
      <c r="M1687" s="47"/>
      <c r="N1687" s="77"/>
      <c r="O1687" s="77"/>
      <c r="P1687" s="77"/>
      <c r="Q1687" s="77"/>
      <c r="R1687" s="77"/>
      <c r="S1687" s="78"/>
      <c r="T1687" s="47"/>
      <c r="U1687" s="47"/>
      <c r="V1687" s="47"/>
    </row>
    <row r="1688" spans="13:22" ht="12">
      <c r="M1688" s="47"/>
      <c r="N1688" s="77"/>
      <c r="O1688" s="77"/>
      <c r="P1688" s="77"/>
      <c r="Q1688" s="77"/>
      <c r="R1688" s="77"/>
      <c r="S1688" s="78"/>
      <c r="T1688" s="47"/>
      <c r="U1688" s="47"/>
      <c r="V1688" s="47"/>
    </row>
    <row r="1689" spans="13:22" ht="12">
      <c r="M1689" s="47"/>
      <c r="N1689" s="77"/>
      <c r="O1689" s="77"/>
      <c r="P1689" s="77"/>
      <c r="Q1689" s="77"/>
      <c r="R1689" s="77"/>
      <c r="S1689" s="78"/>
      <c r="T1689" s="47"/>
      <c r="U1689" s="47"/>
      <c r="V1689" s="47"/>
    </row>
    <row r="1690" spans="13:22" ht="12">
      <c r="M1690" s="47"/>
      <c r="N1690" s="77"/>
      <c r="O1690" s="77"/>
      <c r="P1690" s="77"/>
      <c r="Q1690" s="77"/>
      <c r="R1690" s="77"/>
      <c r="S1690" s="78"/>
      <c r="T1690" s="47"/>
      <c r="U1690" s="47"/>
      <c r="V1690" s="47"/>
    </row>
    <row r="1691" spans="13:22" ht="12">
      <c r="M1691" s="47"/>
      <c r="N1691" s="77"/>
      <c r="O1691" s="77"/>
      <c r="P1691" s="77"/>
      <c r="Q1691" s="77"/>
      <c r="R1691" s="77"/>
      <c r="S1691" s="78"/>
      <c r="T1691" s="47"/>
      <c r="U1691" s="47"/>
      <c r="V1691" s="47"/>
    </row>
    <row r="1692" spans="13:22" ht="12">
      <c r="M1692" s="47"/>
      <c r="N1692" s="77"/>
      <c r="O1692" s="77"/>
      <c r="P1692" s="77"/>
      <c r="Q1692" s="77"/>
      <c r="R1692" s="77"/>
      <c r="S1692" s="78"/>
      <c r="T1692" s="47"/>
      <c r="U1692" s="47"/>
      <c r="V1692" s="47"/>
    </row>
    <row r="1693" spans="13:22" ht="12">
      <c r="M1693" s="47"/>
      <c r="N1693" s="77"/>
      <c r="O1693" s="77"/>
      <c r="P1693" s="77"/>
      <c r="Q1693" s="77"/>
      <c r="R1693" s="77"/>
      <c r="S1693" s="78"/>
      <c r="T1693" s="47"/>
      <c r="U1693" s="47"/>
      <c r="V1693" s="47"/>
    </row>
    <row r="1694" spans="13:22" ht="12">
      <c r="M1694" s="47"/>
      <c r="N1694" s="77"/>
      <c r="O1694" s="77"/>
      <c r="P1694" s="77"/>
      <c r="Q1694" s="77"/>
      <c r="R1694" s="77"/>
      <c r="S1694" s="78"/>
      <c r="T1694" s="47"/>
      <c r="U1694" s="47"/>
      <c r="V1694" s="47"/>
    </row>
    <row r="1695" spans="13:22" ht="12">
      <c r="M1695" s="47"/>
      <c r="N1695" s="77"/>
      <c r="O1695" s="77"/>
      <c r="P1695" s="77"/>
      <c r="Q1695" s="77"/>
      <c r="R1695" s="77"/>
      <c r="S1695" s="78"/>
      <c r="T1695" s="47"/>
      <c r="U1695" s="47"/>
      <c r="V1695" s="47"/>
    </row>
    <row r="1696" spans="13:22" ht="12">
      <c r="M1696" s="47"/>
      <c r="N1696" s="77"/>
      <c r="O1696" s="77"/>
      <c r="P1696" s="77"/>
      <c r="Q1696" s="77"/>
      <c r="R1696" s="77"/>
      <c r="S1696" s="78"/>
      <c r="T1696" s="47"/>
      <c r="U1696" s="47"/>
      <c r="V1696" s="47"/>
    </row>
    <row r="1697" spans="13:22" ht="12">
      <c r="M1697" s="47"/>
      <c r="N1697" s="77"/>
      <c r="O1697" s="77"/>
      <c r="P1697" s="77"/>
      <c r="Q1697" s="77"/>
      <c r="R1697" s="77"/>
      <c r="S1697" s="78"/>
      <c r="T1697" s="47"/>
      <c r="U1697" s="47"/>
      <c r="V1697" s="47"/>
    </row>
    <row r="1698" spans="13:22" ht="12">
      <c r="M1698" s="47"/>
      <c r="N1698" s="77"/>
      <c r="O1698" s="77"/>
      <c r="P1698" s="77"/>
      <c r="Q1698" s="77"/>
      <c r="R1698" s="77"/>
      <c r="S1698" s="78"/>
      <c r="T1698" s="47"/>
      <c r="U1698" s="47"/>
      <c r="V1698" s="47"/>
    </row>
    <row r="1699" spans="13:22" ht="12">
      <c r="M1699" s="47"/>
      <c r="N1699" s="77"/>
      <c r="O1699" s="77"/>
      <c r="P1699" s="77"/>
      <c r="Q1699" s="77"/>
      <c r="R1699" s="77"/>
      <c r="S1699" s="78"/>
      <c r="T1699" s="47"/>
      <c r="U1699" s="47"/>
      <c r="V1699" s="47"/>
    </row>
    <row r="1700" spans="13:22" ht="12">
      <c r="M1700" s="47"/>
      <c r="N1700" s="77"/>
      <c r="O1700" s="77"/>
      <c r="P1700" s="77"/>
      <c r="Q1700" s="77"/>
      <c r="R1700" s="77"/>
      <c r="S1700" s="78"/>
      <c r="T1700" s="47"/>
      <c r="U1700" s="47"/>
      <c r="V1700" s="47"/>
    </row>
    <row r="1701" spans="13:22" ht="12">
      <c r="M1701" s="47"/>
      <c r="N1701" s="77"/>
      <c r="O1701" s="77"/>
      <c r="P1701" s="77"/>
      <c r="Q1701" s="77"/>
      <c r="R1701" s="77"/>
      <c r="S1701" s="78"/>
      <c r="T1701" s="47"/>
      <c r="U1701" s="47"/>
      <c r="V1701" s="47"/>
    </row>
    <row r="1702" spans="13:22" ht="12">
      <c r="M1702" s="47"/>
      <c r="N1702" s="77"/>
      <c r="O1702" s="77"/>
      <c r="P1702" s="77"/>
      <c r="Q1702" s="77"/>
      <c r="R1702" s="77"/>
      <c r="S1702" s="78"/>
      <c r="T1702" s="47"/>
      <c r="U1702" s="47"/>
      <c r="V1702" s="47"/>
    </row>
    <row r="1703" spans="13:22" ht="12">
      <c r="M1703" s="47"/>
      <c r="N1703" s="77"/>
      <c r="O1703" s="77"/>
      <c r="P1703" s="77"/>
      <c r="Q1703" s="77"/>
      <c r="R1703" s="77"/>
      <c r="S1703" s="78"/>
      <c r="T1703" s="47"/>
      <c r="U1703" s="47"/>
      <c r="V1703" s="47"/>
    </row>
    <row r="1704" spans="13:22" ht="12">
      <c r="M1704" s="47"/>
      <c r="N1704" s="77"/>
      <c r="O1704" s="77"/>
      <c r="P1704" s="77"/>
      <c r="Q1704" s="77"/>
      <c r="R1704" s="77"/>
      <c r="S1704" s="78"/>
      <c r="T1704" s="47"/>
      <c r="U1704" s="47"/>
      <c r="V1704" s="47"/>
    </row>
    <row r="1705" spans="13:22" ht="12">
      <c r="M1705" s="47"/>
      <c r="N1705" s="77"/>
      <c r="O1705" s="77"/>
      <c r="P1705" s="77"/>
      <c r="Q1705" s="77"/>
      <c r="R1705" s="77"/>
      <c r="S1705" s="78"/>
      <c r="T1705" s="47"/>
      <c r="U1705" s="47"/>
      <c r="V1705" s="47"/>
    </row>
    <row r="1706" spans="13:22" ht="12">
      <c r="M1706" s="47"/>
      <c r="N1706" s="77"/>
      <c r="O1706" s="77"/>
      <c r="P1706" s="77"/>
      <c r="Q1706" s="77"/>
      <c r="R1706" s="77"/>
      <c r="S1706" s="78"/>
      <c r="T1706" s="47"/>
      <c r="U1706" s="47"/>
      <c r="V1706" s="47"/>
    </row>
    <row r="1707" spans="13:22" ht="12">
      <c r="M1707" s="47"/>
      <c r="N1707" s="77"/>
      <c r="O1707" s="77"/>
      <c r="P1707" s="77"/>
      <c r="Q1707" s="77"/>
      <c r="R1707" s="77"/>
      <c r="S1707" s="78"/>
      <c r="T1707" s="47"/>
      <c r="U1707" s="47"/>
      <c r="V1707" s="47"/>
    </row>
    <row r="1708" spans="13:22" ht="12">
      <c r="M1708" s="47"/>
      <c r="N1708" s="77"/>
      <c r="O1708" s="77"/>
      <c r="P1708" s="77"/>
      <c r="Q1708" s="77"/>
      <c r="R1708" s="77"/>
      <c r="S1708" s="78"/>
      <c r="T1708" s="47"/>
      <c r="U1708" s="47"/>
      <c r="V1708" s="47"/>
    </row>
    <row r="1709" spans="13:22" ht="12">
      <c r="M1709" s="47"/>
      <c r="N1709" s="77"/>
      <c r="O1709" s="77"/>
      <c r="P1709" s="77"/>
      <c r="Q1709" s="77"/>
      <c r="R1709" s="77"/>
      <c r="S1709" s="78"/>
      <c r="T1709" s="47"/>
      <c r="U1709" s="47"/>
      <c r="V1709" s="47"/>
    </row>
    <row r="1710" spans="13:22" ht="12">
      <c r="M1710" s="47"/>
      <c r="N1710" s="77"/>
      <c r="O1710" s="77"/>
      <c r="P1710" s="77"/>
      <c r="Q1710" s="77"/>
      <c r="R1710" s="77"/>
      <c r="S1710" s="78"/>
      <c r="T1710" s="47"/>
      <c r="U1710" s="47"/>
      <c r="V1710" s="47"/>
    </row>
    <row r="1711" spans="13:22" ht="12">
      <c r="M1711" s="47"/>
      <c r="N1711" s="77"/>
      <c r="O1711" s="77"/>
      <c r="P1711" s="77"/>
      <c r="Q1711" s="77"/>
      <c r="R1711" s="77"/>
      <c r="S1711" s="78"/>
      <c r="T1711" s="47"/>
      <c r="U1711" s="47"/>
      <c r="V1711" s="47"/>
    </row>
    <row r="1712" spans="13:22" ht="12">
      <c r="M1712" s="47"/>
      <c r="N1712" s="77"/>
      <c r="O1712" s="77"/>
      <c r="P1712" s="77"/>
      <c r="Q1712" s="77"/>
      <c r="R1712" s="77"/>
      <c r="S1712" s="78"/>
      <c r="T1712" s="47"/>
      <c r="U1712" s="47"/>
      <c r="V1712" s="47"/>
    </row>
    <row r="1713" spans="13:22" ht="12">
      <c r="M1713" s="47"/>
      <c r="N1713" s="77"/>
      <c r="O1713" s="77"/>
      <c r="P1713" s="77"/>
      <c r="Q1713" s="77"/>
      <c r="R1713" s="77"/>
      <c r="S1713" s="78"/>
      <c r="T1713" s="47"/>
      <c r="U1713" s="47"/>
      <c r="V1713" s="47"/>
    </row>
    <row r="1714" spans="13:22" ht="12">
      <c r="M1714" s="47"/>
      <c r="N1714" s="77"/>
      <c r="O1714" s="77"/>
      <c r="P1714" s="77"/>
      <c r="Q1714" s="77"/>
      <c r="R1714" s="77"/>
      <c r="S1714" s="78"/>
      <c r="T1714" s="47"/>
      <c r="U1714" s="47"/>
      <c r="V1714" s="47"/>
    </row>
    <row r="1715" spans="13:22" ht="12">
      <c r="M1715" s="47"/>
      <c r="N1715" s="77"/>
      <c r="O1715" s="77"/>
      <c r="P1715" s="77"/>
      <c r="Q1715" s="77"/>
      <c r="R1715" s="77"/>
      <c r="S1715" s="78"/>
      <c r="T1715" s="47"/>
      <c r="U1715" s="47"/>
      <c r="V1715" s="47"/>
    </row>
    <row r="1716" spans="13:22" ht="12">
      <c r="M1716" s="47"/>
      <c r="N1716" s="77"/>
      <c r="O1716" s="77"/>
      <c r="P1716" s="77"/>
      <c r="Q1716" s="77"/>
      <c r="R1716" s="77"/>
      <c r="S1716" s="78"/>
      <c r="T1716" s="47"/>
      <c r="U1716" s="47"/>
      <c r="V1716" s="47"/>
    </row>
    <row r="1717" spans="13:22" ht="12">
      <c r="M1717" s="47"/>
      <c r="N1717" s="77"/>
      <c r="O1717" s="77"/>
      <c r="P1717" s="77"/>
      <c r="Q1717" s="77"/>
      <c r="R1717" s="77"/>
      <c r="S1717" s="78"/>
      <c r="T1717" s="47"/>
      <c r="U1717" s="47"/>
      <c r="V1717" s="47"/>
    </row>
    <row r="1718" spans="13:22" ht="12">
      <c r="M1718" s="47"/>
      <c r="N1718" s="77"/>
      <c r="O1718" s="77"/>
      <c r="P1718" s="77"/>
      <c r="Q1718" s="77"/>
      <c r="R1718" s="77"/>
      <c r="S1718" s="78"/>
      <c r="T1718" s="47"/>
      <c r="U1718" s="47"/>
      <c r="V1718" s="47"/>
    </row>
    <row r="1719" spans="13:22" ht="12">
      <c r="M1719" s="47"/>
      <c r="N1719" s="77"/>
      <c r="O1719" s="77"/>
      <c r="P1719" s="77"/>
      <c r="Q1719" s="77"/>
      <c r="R1719" s="77"/>
      <c r="S1719" s="78"/>
      <c r="T1719" s="47"/>
      <c r="U1719" s="47"/>
      <c r="V1719" s="47"/>
    </row>
    <row r="1720" spans="13:22" ht="12">
      <c r="M1720" s="47"/>
      <c r="N1720" s="77"/>
      <c r="O1720" s="77"/>
      <c r="P1720" s="77"/>
      <c r="Q1720" s="77"/>
      <c r="R1720" s="77"/>
      <c r="S1720" s="78"/>
      <c r="T1720" s="47"/>
      <c r="U1720" s="47"/>
      <c r="V1720" s="47"/>
    </row>
    <row r="1721" spans="13:22" ht="12">
      <c r="M1721" s="47"/>
      <c r="N1721" s="77"/>
      <c r="O1721" s="77"/>
      <c r="P1721" s="77"/>
      <c r="Q1721" s="77"/>
      <c r="R1721" s="77"/>
      <c r="S1721" s="78"/>
      <c r="T1721" s="47"/>
      <c r="U1721" s="47"/>
      <c r="V1721" s="47"/>
    </row>
    <row r="1722" spans="13:22" ht="12">
      <c r="M1722" s="47"/>
      <c r="N1722" s="77"/>
      <c r="O1722" s="77"/>
      <c r="P1722" s="77"/>
      <c r="Q1722" s="77"/>
      <c r="R1722" s="77"/>
      <c r="S1722" s="78"/>
      <c r="T1722" s="47"/>
      <c r="U1722" s="47"/>
      <c r="V1722" s="47"/>
    </row>
    <row r="1723" spans="13:22" ht="12">
      <c r="M1723" s="47"/>
      <c r="N1723" s="77"/>
      <c r="O1723" s="77"/>
      <c r="P1723" s="77"/>
      <c r="Q1723" s="77"/>
      <c r="R1723" s="77"/>
      <c r="S1723" s="78"/>
      <c r="T1723" s="47"/>
      <c r="U1723" s="47"/>
      <c r="V1723" s="47"/>
    </row>
    <row r="1724" spans="13:22" ht="12">
      <c r="M1724" s="47"/>
      <c r="N1724" s="77"/>
      <c r="O1724" s="77"/>
      <c r="P1724" s="77"/>
      <c r="Q1724" s="77"/>
      <c r="R1724" s="77"/>
      <c r="S1724" s="78"/>
      <c r="T1724" s="47"/>
      <c r="U1724" s="47"/>
      <c r="V1724" s="47"/>
    </row>
    <row r="1725" spans="13:22" ht="12">
      <c r="M1725" s="47"/>
      <c r="N1725" s="77"/>
      <c r="O1725" s="77"/>
      <c r="P1725" s="77"/>
      <c r="Q1725" s="77"/>
      <c r="R1725" s="77"/>
      <c r="S1725" s="78"/>
      <c r="T1725" s="47"/>
      <c r="U1725" s="47"/>
      <c r="V1725" s="47"/>
    </row>
    <row r="1726" spans="13:22" ht="12">
      <c r="M1726" s="47"/>
      <c r="N1726" s="77"/>
      <c r="O1726" s="77"/>
      <c r="P1726" s="77"/>
      <c r="Q1726" s="77"/>
      <c r="R1726" s="77"/>
      <c r="S1726" s="78"/>
      <c r="T1726" s="47"/>
      <c r="U1726" s="47"/>
      <c r="V1726" s="47"/>
    </row>
    <row r="1727" spans="13:22" ht="12">
      <c r="M1727" s="47"/>
      <c r="N1727" s="77"/>
      <c r="O1727" s="77"/>
      <c r="P1727" s="77"/>
      <c r="Q1727" s="77"/>
      <c r="R1727" s="77"/>
      <c r="S1727" s="78"/>
      <c r="T1727" s="47"/>
      <c r="U1727" s="47"/>
      <c r="V1727" s="47"/>
    </row>
    <row r="6463" spans="13:19" ht="12">
      <c r="M6463" s="47"/>
      <c r="N6463" s="77"/>
      <c r="O6463" s="77"/>
      <c r="P6463" s="77"/>
      <c r="Q6463" s="77"/>
      <c r="R6463" s="77"/>
      <c r="S6463" s="78"/>
    </row>
    <row r="6464" spans="13:19" ht="12">
      <c r="M6464" s="47"/>
      <c r="N6464" s="77"/>
      <c r="O6464" s="77"/>
      <c r="P6464" s="77"/>
      <c r="Q6464" s="77"/>
      <c r="R6464" s="77"/>
      <c r="S6464" s="78"/>
    </row>
    <row r="6465" spans="13:19" ht="12">
      <c r="M6465" s="47"/>
      <c r="N6465" s="77"/>
      <c r="O6465" s="77"/>
      <c r="P6465" s="77"/>
      <c r="Q6465" s="77"/>
      <c r="R6465" s="77"/>
      <c r="S6465" s="78"/>
    </row>
    <row r="6466" spans="13:19" ht="12">
      <c r="M6466" s="47"/>
      <c r="N6466" s="77"/>
      <c r="O6466" s="77"/>
      <c r="P6466" s="77"/>
      <c r="Q6466" s="77"/>
      <c r="R6466" s="77"/>
      <c r="S6466" s="78"/>
    </row>
    <row r="6467" spans="13:19" ht="12">
      <c r="M6467" s="47"/>
      <c r="N6467" s="77"/>
      <c r="O6467" s="77"/>
      <c r="P6467" s="77"/>
      <c r="Q6467" s="77"/>
      <c r="R6467" s="77"/>
      <c r="S6467" s="78"/>
    </row>
    <row r="6468" spans="13:19" ht="12">
      <c r="M6468" s="47"/>
      <c r="N6468" s="77"/>
      <c r="O6468" s="77"/>
      <c r="P6468" s="77"/>
      <c r="Q6468" s="77"/>
      <c r="R6468" s="77"/>
      <c r="S6468" s="78"/>
    </row>
    <row r="6469" spans="13:19" ht="12">
      <c r="M6469" s="47"/>
      <c r="N6469" s="77"/>
      <c r="O6469" s="77"/>
      <c r="P6469" s="77"/>
      <c r="Q6469" s="77"/>
      <c r="R6469" s="77"/>
      <c r="S6469" s="78"/>
    </row>
    <row r="6470" spans="13:19" ht="12">
      <c r="M6470" s="47"/>
      <c r="N6470" s="77"/>
      <c r="O6470" s="77"/>
      <c r="P6470" s="77"/>
      <c r="Q6470" s="77"/>
      <c r="R6470" s="77"/>
      <c r="S6470" s="78"/>
    </row>
    <row r="6471" spans="13:19" ht="12">
      <c r="M6471" s="47"/>
      <c r="N6471" s="77"/>
      <c r="O6471" s="77"/>
      <c r="P6471" s="77"/>
      <c r="Q6471" s="77"/>
      <c r="R6471" s="77"/>
      <c r="S6471" s="78"/>
    </row>
    <row r="6472" spans="13:19" ht="12">
      <c r="M6472" s="47"/>
      <c r="N6472" s="77"/>
      <c r="O6472" s="77"/>
      <c r="P6472" s="77"/>
      <c r="Q6472" s="77"/>
      <c r="R6472" s="77"/>
      <c r="S6472" s="78"/>
    </row>
    <row r="6473" spans="13:19" ht="12">
      <c r="M6473" s="47"/>
      <c r="N6473" s="77"/>
      <c r="O6473" s="77"/>
      <c r="P6473" s="77"/>
      <c r="Q6473" s="77"/>
      <c r="R6473" s="77"/>
      <c r="S6473" s="78"/>
    </row>
    <row r="6474" spans="13:19" ht="12">
      <c r="M6474" s="47"/>
      <c r="N6474" s="77"/>
      <c r="O6474" s="77"/>
      <c r="P6474" s="77"/>
      <c r="Q6474" s="77"/>
      <c r="R6474" s="77"/>
      <c r="S6474" s="78"/>
    </row>
    <row r="6475" spans="13:19" ht="12">
      <c r="M6475" s="47"/>
      <c r="N6475" s="77"/>
      <c r="O6475" s="77"/>
      <c r="P6475" s="77"/>
      <c r="Q6475" s="77"/>
      <c r="R6475" s="77"/>
      <c r="S6475" s="78"/>
    </row>
    <row r="6476" spans="13:19" ht="12">
      <c r="M6476" s="47"/>
      <c r="N6476" s="77"/>
      <c r="O6476" s="77"/>
      <c r="P6476" s="77"/>
      <c r="Q6476" s="77"/>
      <c r="R6476" s="77"/>
      <c r="S6476" s="78"/>
    </row>
    <row r="6477" spans="13:19" ht="12">
      <c r="M6477" s="47"/>
      <c r="N6477" s="77"/>
      <c r="O6477" s="77"/>
      <c r="P6477" s="77"/>
      <c r="Q6477" s="77"/>
      <c r="R6477" s="77"/>
      <c r="S6477" s="78"/>
    </row>
    <row r="6478" spans="13:19" ht="12">
      <c r="M6478" s="47"/>
      <c r="N6478" s="77"/>
      <c r="O6478" s="77"/>
      <c r="P6478" s="77"/>
      <c r="Q6478" s="77"/>
      <c r="R6478" s="77"/>
      <c r="S6478" s="78"/>
    </row>
    <row r="6479" spans="13:19" ht="12">
      <c r="M6479" s="47"/>
      <c r="N6479" s="77"/>
      <c r="O6479" s="77"/>
      <c r="P6479" s="77"/>
      <c r="Q6479" s="77"/>
      <c r="R6479" s="77"/>
      <c r="S6479" s="78"/>
    </row>
    <row r="6480" spans="13:19" ht="12">
      <c r="M6480" s="47"/>
      <c r="N6480" s="77"/>
      <c r="O6480" s="77"/>
      <c r="P6480" s="77"/>
      <c r="Q6480" s="77"/>
      <c r="R6480" s="77"/>
      <c r="S6480" s="78"/>
    </row>
    <row r="6481" spans="13:19" ht="12">
      <c r="M6481" s="47"/>
      <c r="N6481" s="77"/>
      <c r="O6481" s="77"/>
      <c r="P6481" s="77"/>
      <c r="Q6481" s="77"/>
      <c r="R6481" s="77"/>
      <c r="S6481" s="78"/>
    </row>
    <row r="6482" spans="13:19" ht="12">
      <c r="M6482" s="47"/>
      <c r="N6482" s="77"/>
      <c r="O6482" s="77"/>
      <c r="P6482" s="77"/>
      <c r="Q6482" s="77"/>
      <c r="R6482" s="77"/>
      <c r="S6482" s="78"/>
    </row>
    <row r="6483" spans="13:19" ht="12">
      <c r="M6483" s="47"/>
      <c r="N6483" s="77"/>
      <c r="O6483" s="77"/>
      <c r="P6483" s="77"/>
      <c r="Q6483" s="77"/>
      <c r="R6483" s="77"/>
      <c r="S6483" s="78"/>
    </row>
    <row r="6484" spans="13:19" ht="12">
      <c r="M6484" s="47"/>
      <c r="N6484" s="77"/>
      <c r="O6484" s="77"/>
      <c r="P6484" s="77"/>
      <c r="Q6484" s="77"/>
      <c r="R6484" s="77"/>
      <c r="S6484" s="78"/>
    </row>
    <row r="6485" spans="13:19" ht="12">
      <c r="M6485" s="47"/>
      <c r="N6485" s="77"/>
      <c r="O6485" s="77"/>
      <c r="P6485" s="77"/>
      <c r="Q6485" s="77"/>
      <c r="R6485" s="77"/>
      <c r="S6485" s="78"/>
    </row>
    <row r="6486" spans="13:19" ht="12">
      <c r="M6486" s="47"/>
      <c r="N6486" s="77"/>
      <c r="O6486" s="77"/>
      <c r="P6486" s="77"/>
      <c r="Q6486" s="77"/>
      <c r="R6486" s="77"/>
      <c r="S6486" s="78"/>
    </row>
    <row r="6487" spans="13:19" ht="12">
      <c r="M6487" s="47"/>
      <c r="N6487" s="77"/>
      <c r="O6487" s="77"/>
      <c r="P6487" s="77"/>
      <c r="Q6487" s="77"/>
      <c r="R6487" s="77"/>
      <c r="S6487" s="78"/>
    </row>
    <row r="6488" spans="13:19" ht="12">
      <c r="M6488" s="47"/>
      <c r="N6488" s="77"/>
      <c r="O6488" s="77"/>
      <c r="P6488" s="77"/>
      <c r="Q6488" s="77"/>
      <c r="R6488" s="77"/>
      <c r="S6488" s="78"/>
    </row>
    <row r="6489" spans="13:19" ht="12">
      <c r="M6489" s="47"/>
      <c r="N6489" s="77"/>
      <c r="O6489" s="77"/>
      <c r="P6489" s="77"/>
      <c r="Q6489" s="77"/>
      <c r="R6489" s="77"/>
      <c r="S6489" s="78"/>
    </row>
    <row r="6490" spans="13:19" ht="12">
      <c r="M6490" s="47"/>
      <c r="N6490" s="77"/>
      <c r="O6490" s="77"/>
      <c r="P6490" s="77"/>
      <c r="Q6490" s="77"/>
      <c r="R6490" s="77"/>
      <c r="S6490" s="78"/>
    </row>
    <row r="6491" spans="13:19" ht="12">
      <c r="M6491" s="47"/>
      <c r="N6491" s="77"/>
      <c r="O6491" s="77"/>
      <c r="P6491" s="77"/>
      <c r="Q6491" s="77"/>
      <c r="R6491" s="77"/>
      <c r="S6491" s="78"/>
    </row>
    <row r="6492" spans="13:19" ht="12">
      <c r="M6492" s="47"/>
      <c r="N6492" s="77"/>
      <c r="O6492" s="77"/>
      <c r="P6492" s="77"/>
      <c r="Q6492" s="77"/>
      <c r="R6492" s="77"/>
      <c r="S6492" s="78"/>
    </row>
    <row r="6493" spans="13:19" ht="12">
      <c r="M6493" s="47"/>
      <c r="N6493" s="77"/>
      <c r="O6493" s="77"/>
      <c r="P6493" s="77"/>
      <c r="Q6493" s="77"/>
      <c r="R6493" s="77"/>
      <c r="S6493" s="78"/>
    </row>
    <row r="6494" spans="13:19" ht="12">
      <c r="M6494" s="47"/>
      <c r="N6494" s="77"/>
      <c r="O6494" s="77"/>
      <c r="P6494" s="77"/>
      <c r="Q6494" s="77"/>
      <c r="R6494" s="77"/>
      <c r="S6494" s="78"/>
    </row>
    <row r="6495" spans="13:19" ht="12">
      <c r="M6495" s="47"/>
      <c r="N6495" s="77"/>
      <c r="O6495" s="77"/>
      <c r="P6495" s="77"/>
      <c r="Q6495" s="77"/>
      <c r="R6495" s="77"/>
      <c r="S6495" s="78"/>
    </row>
    <row r="6496" spans="13:19" ht="12">
      <c r="M6496" s="47"/>
      <c r="N6496" s="77"/>
      <c r="O6496" s="77"/>
      <c r="P6496" s="77"/>
      <c r="Q6496" s="77"/>
      <c r="R6496" s="77"/>
      <c r="S6496" s="78"/>
    </row>
    <row r="6497" spans="13:19" ht="12">
      <c r="M6497" s="47"/>
      <c r="N6497" s="77"/>
      <c r="O6497" s="77"/>
      <c r="P6497" s="77"/>
      <c r="Q6497" s="77"/>
      <c r="R6497" s="77"/>
      <c r="S6497" s="78"/>
    </row>
    <row r="6498" spans="13:19" ht="12">
      <c r="M6498" s="47"/>
      <c r="N6498" s="77"/>
      <c r="O6498" s="77"/>
      <c r="P6498" s="77"/>
      <c r="Q6498" s="77"/>
      <c r="R6498" s="77"/>
      <c r="S6498" s="78"/>
    </row>
    <row r="6499" spans="13:19" ht="12">
      <c r="M6499" s="47"/>
      <c r="N6499" s="77"/>
      <c r="O6499" s="77"/>
      <c r="P6499" s="77"/>
      <c r="Q6499" s="77"/>
      <c r="R6499" s="77"/>
      <c r="S6499" s="78"/>
    </row>
    <row r="6500" spans="13:19" ht="12">
      <c r="M6500" s="47"/>
      <c r="N6500" s="77"/>
      <c r="O6500" s="77"/>
      <c r="P6500" s="77"/>
      <c r="Q6500" s="77"/>
      <c r="R6500" s="77"/>
      <c r="S6500" s="78"/>
    </row>
    <row r="6501" spans="13:19" ht="12">
      <c r="M6501" s="47"/>
      <c r="N6501" s="77"/>
      <c r="O6501" s="77"/>
      <c r="P6501" s="77"/>
      <c r="Q6501" s="77"/>
      <c r="R6501" s="77"/>
      <c r="S6501" s="78"/>
    </row>
    <row r="6502" spans="13:19" ht="12">
      <c r="M6502" s="47"/>
      <c r="N6502" s="77"/>
      <c r="O6502" s="77"/>
      <c r="P6502" s="77"/>
      <c r="Q6502" s="77"/>
      <c r="R6502" s="77"/>
      <c r="S6502" s="78"/>
    </row>
    <row r="6503" spans="13:19" ht="12">
      <c r="M6503" s="47"/>
      <c r="N6503" s="77"/>
      <c r="O6503" s="77"/>
      <c r="P6503" s="77"/>
      <c r="Q6503" s="77"/>
      <c r="R6503" s="77"/>
      <c r="S6503" s="78"/>
    </row>
    <row r="6504" spans="13:19" ht="12">
      <c r="M6504" s="47"/>
      <c r="N6504" s="77"/>
      <c r="O6504" s="77"/>
      <c r="P6504" s="77"/>
      <c r="Q6504" s="77"/>
      <c r="R6504" s="77"/>
      <c r="S6504" s="78"/>
    </row>
    <row r="6505" spans="13:19" ht="12">
      <c r="M6505" s="47"/>
      <c r="N6505" s="77"/>
      <c r="O6505" s="77"/>
      <c r="P6505" s="77"/>
      <c r="Q6505" s="77"/>
      <c r="R6505" s="77"/>
      <c r="S6505" s="78"/>
    </row>
    <row r="6506" spans="13:19" ht="12">
      <c r="M6506" s="47"/>
      <c r="N6506" s="77"/>
      <c r="O6506" s="77"/>
      <c r="P6506" s="77"/>
      <c r="Q6506" s="77"/>
      <c r="R6506" s="77"/>
      <c r="S6506" s="78"/>
    </row>
    <row r="6507" spans="13:19" ht="12">
      <c r="M6507" s="47"/>
      <c r="N6507" s="77"/>
      <c r="O6507" s="77"/>
      <c r="P6507" s="77"/>
      <c r="Q6507" s="77"/>
      <c r="R6507" s="77"/>
      <c r="S6507" s="78"/>
    </row>
    <row r="6508" spans="13:19" ht="12">
      <c r="M6508" s="47"/>
      <c r="N6508" s="77"/>
      <c r="O6508" s="77"/>
      <c r="P6508" s="77"/>
      <c r="Q6508" s="77"/>
      <c r="R6508" s="77"/>
      <c r="S6508" s="78"/>
    </row>
    <row r="6509" spans="13:19" ht="12">
      <c r="M6509" s="47"/>
      <c r="N6509" s="77"/>
      <c r="O6509" s="77"/>
      <c r="P6509" s="77"/>
      <c r="Q6509" s="77"/>
      <c r="R6509" s="77"/>
      <c r="S6509" s="78"/>
    </row>
    <row r="6510" spans="13:19" ht="12">
      <c r="M6510" s="47"/>
      <c r="N6510" s="77"/>
      <c r="O6510" s="77"/>
      <c r="P6510" s="77"/>
      <c r="Q6510" s="77"/>
      <c r="R6510" s="77"/>
      <c r="S6510" s="78"/>
    </row>
    <row r="6511" spans="13:19" ht="12">
      <c r="M6511" s="47"/>
      <c r="N6511" s="77"/>
      <c r="O6511" s="77"/>
      <c r="P6511" s="77"/>
      <c r="Q6511" s="77"/>
      <c r="R6511" s="77"/>
      <c r="S6511" s="78"/>
    </row>
    <row r="6512" spans="13:19" ht="12">
      <c r="M6512" s="47"/>
      <c r="N6512" s="77"/>
      <c r="O6512" s="77"/>
      <c r="P6512" s="77"/>
      <c r="Q6512" s="77"/>
      <c r="R6512" s="77"/>
      <c r="S6512" s="78"/>
    </row>
    <row r="6513" spans="13:19" ht="12">
      <c r="M6513" s="47"/>
      <c r="N6513" s="77"/>
      <c r="O6513" s="77"/>
      <c r="P6513" s="77"/>
      <c r="Q6513" s="77"/>
      <c r="R6513" s="77"/>
      <c r="S6513" s="78"/>
    </row>
    <row r="6514" spans="13:19" ht="12">
      <c r="M6514" s="47"/>
      <c r="N6514" s="77"/>
      <c r="O6514" s="77"/>
      <c r="P6514" s="77"/>
      <c r="Q6514" s="77"/>
      <c r="R6514" s="77"/>
      <c r="S6514" s="78"/>
    </row>
    <row r="6515" spans="13:19" ht="12">
      <c r="M6515" s="47"/>
      <c r="N6515" s="77"/>
      <c r="O6515" s="77"/>
      <c r="P6515" s="77"/>
      <c r="Q6515" s="77"/>
      <c r="R6515" s="77"/>
      <c r="S6515" s="78"/>
    </row>
    <row r="6516" spans="13:19" ht="12">
      <c r="M6516" s="47"/>
      <c r="N6516" s="77"/>
      <c r="O6516" s="77"/>
      <c r="P6516" s="77"/>
      <c r="Q6516" s="77"/>
      <c r="R6516" s="77"/>
      <c r="S6516" s="78"/>
    </row>
    <row r="6517" spans="13:19" ht="12">
      <c r="M6517" s="47"/>
      <c r="N6517" s="77"/>
      <c r="O6517" s="77"/>
      <c r="P6517" s="77"/>
      <c r="Q6517" s="77"/>
      <c r="R6517" s="77"/>
      <c r="S6517" s="78"/>
    </row>
    <row r="6518" spans="13:19" ht="12">
      <c r="M6518" s="47"/>
      <c r="N6518" s="77"/>
      <c r="O6518" s="77"/>
      <c r="P6518" s="77"/>
      <c r="Q6518" s="77"/>
      <c r="R6518" s="77"/>
      <c r="S6518" s="78"/>
    </row>
    <row r="6519" spans="13:19" ht="12">
      <c r="M6519" s="47"/>
      <c r="N6519" s="77"/>
      <c r="O6519" s="77"/>
      <c r="P6519" s="77"/>
      <c r="Q6519" s="77"/>
      <c r="R6519" s="77"/>
      <c r="S6519" s="78"/>
    </row>
    <row r="6520" spans="13:19" ht="12">
      <c r="M6520" s="47"/>
      <c r="N6520" s="77"/>
      <c r="O6520" s="77"/>
      <c r="P6520" s="77"/>
      <c r="Q6520" s="77"/>
      <c r="R6520" s="77"/>
      <c r="S6520" s="78"/>
    </row>
    <row r="6521" spans="13:19" ht="12">
      <c r="M6521" s="47"/>
      <c r="N6521" s="77"/>
      <c r="O6521" s="77"/>
      <c r="P6521" s="77"/>
      <c r="Q6521" s="77"/>
      <c r="R6521" s="77"/>
      <c r="S6521" s="78"/>
    </row>
    <row r="6522" spans="13:19" ht="12">
      <c r="M6522" s="47"/>
      <c r="N6522" s="77"/>
      <c r="O6522" s="77"/>
      <c r="P6522" s="77"/>
      <c r="Q6522" s="77"/>
      <c r="R6522" s="77"/>
      <c r="S6522" s="78"/>
    </row>
    <row r="6523" spans="13:19" ht="12">
      <c r="M6523" s="47"/>
      <c r="N6523" s="77"/>
      <c r="O6523" s="77"/>
      <c r="P6523" s="77"/>
      <c r="Q6523" s="77"/>
      <c r="R6523" s="77"/>
      <c r="S6523" s="78"/>
    </row>
    <row r="6524" spans="13:19" ht="12">
      <c r="M6524" s="47"/>
      <c r="N6524" s="77"/>
      <c r="O6524" s="77"/>
      <c r="P6524" s="77"/>
      <c r="Q6524" s="77"/>
      <c r="R6524" s="77"/>
      <c r="S6524" s="78"/>
    </row>
    <row r="6525" spans="13:19" ht="12">
      <c r="M6525" s="47"/>
      <c r="N6525" s="77"/>
      <c r="O6525" s="77"/>
      <c r="P6525" s="77"/>
      <c r="Q6525" s="77"/>
      <c r="R6525" s="77"/>
      <c r="S6525" s="78"/>
    </row>
    <row r="6526" spans="13:19" ht="12">
      <c r="M6526" s="47"/>
      <c r="N6526" s="77"/>
      <c r="O6526" s="77"/>
      <c r="P6526" s="77"/>
      <c r="Q6526" s="77"/>
      <c r="R6526" s="77"/>
      <c r="S6526" s="78"/>
    </row>
    <row r="6527" spans="13:19" ht="12">
      <c r="M6527" s="47"/>
      <c r="N6527" s="77"/>
      <c r="O6527" s="77"/>
      <c r="P6527" s="77"/>
      <c r="Q6527" s="77"/>
      <c r="R6527" s="77"/>
      <c r="S6527" s="78"/>
    </row>
    <row r="6528" spans="13:19" ht="12">
      <c r="M6528" s="47"/>
      <c r="N6528" s="77"/>
      <c r="O6528" s="77"/>
      <c r="P6528" s="77"/>
      <c r="Q6528" s="77"/>
      <c r="R6528" s="77"/>
      <c r="S6528" s="78"/>
    </row>
    <row r="6529" spans="13:19" ht="12">
      <c r="M6529" s="47"/>
      <c r="N6529" s="77"/>
      <c r="O6529" s="77"/>
      <c r="P6529" s="77"/>
      <c r="Q6529" s="77"/>
      <c r="R6529" s="77"/>
      <c r="S6529" s="78"/>
    </row>
    <row r="6530" spans="13:19" ht="12">
      <c r="M6530" s="47"/>
      <c r="N6530" s="77"/>
      <c r="O6530" s="77"/>
      <c r="P6530" s="77"/>
      <c r="Q6530" s="77"/>
      <c r="R6530" s="77"/>
      <c r="S6530" s="78"/>
    </row>
    <row r="6531" spans="13:19" ht="12">
      <c r="M6531" s="47"/>
      <c r="N6531" s="77"/>
      <c r="O6531" s="77"/>
      <c r="P6531" s="77"/>
      <c r="Q6531" s="77"/>
      <c r="R6531" s="77"/>
      <c r="S6531" s="78"/>
    </row>
    <row r="6532" spans="13:19" ht="12">
      <c r="M6532" s="47"/>
      <c r="N6532" s="77"/>
      <c r="O6532" s="77"/>
      <c r="P6532" s="77"/>
      <c r="Q6532" s="77"/>
      <c r="R6532" s="77"/>
      <c r="S6532" s="78"/>
    </row>
    <row r="6533" spans="13:19" ht="12">
      <c r="M6533" s="47"/>
      <c r="N6533" s="77"/>
      <c r="O6533" s="77"/>
      <c r="P6533" s="77"/>
      <c r="Q6533" s="77"/>
      <c r="R6533" s="77"/>
      <c r="S6533" s="78"/>
    </row>
    <row r="6534" spans="13:19" ht="12">
      <c r="M6534" s="47"/>
      <c r="N6534" s="77"/>
      <c r="O6534" s="77"/>
      <c r="P6534" s="77"/>
      <c r="Q6534" s="77"/>
      <c r="R6534" s="77"/>
      <c r="S6534" s="78"/>
    </row>
    <row r="6535" spans="13:19" ht="12">
      <c r="M6535" s="47"/>
      <c r="N6535" s="77"/>
      <c r="O6535" s="77"/>
      <c r="P6535" s="77"/>
      <c r="Q6535" s="77"/>
      <c r="R6535" s="77"/>
      <c r="S6535" s="78"/>
    </row>
    <row r="6536" spans="13:19" ht="12">
      <c r="M6536" s="47"/>
      <c r="N6536" s="77"/>
      <c r="O6536" s="77"/>
      <c r="P6536" s="77"/>
      <c r="Q6536" s="77"/>
      <c r="R6536" s="77"/>
      <c r="S6536" s="78"/>
    </row>
    <row r="6537" spans="13:19" ht="12">
      <c r="M6537" s="47"/>
      <c r="N6537" s="77"/>
      <c r="O6537" s="77"/>
      <c r="P6537" s="77"/>
      <c r="Q6537" s="77"/>
      <c r="R6537" s="77"/>
      <c r="S6537" s="78"/>
    </row>
    <row r="6538" spans="13:19" ht="12">
      <c r="M6538" s="47"/>
      <c r="N6538" s="77"/>
      <c r="O6538" s="77"/>
      <c r="P6538" s="77"/>
      <c r="Q6538" s="77"/>
      <c r="R6538" s="77"/>
      <c r="S6538" s="78"/>
    </row>
    <row r="6539" spans="13:19" ht="12">
      <c r="M6539" s="47"/>
      <c r="N6539" s="77"/>
      <c r="O6539" s="77"/>
      <c r="P6539" s="77"/>
      <c r="Q6539" s="77"/>
      <c r="R6539" s="77"/>
      <c r="S6539" s="78"/>
    </row>
    <row r="6540" spans="13:19" ht="12">
      <c r="M6540" s="47"/>
      <c r="N6540" s="77"/>
      <c r="O6540" s="77"/>
      <c r="P6540" s="77"/>
      <c r="Q6540" s="77"/>
      <c r="R6540" s="77"/>
      <c r="S6540" s="78"/>
    </row>
    <row r="6541" spans="13:19" ht="12">
      <c r="M6541" s="47"/>
      <c r="N6541" s="77"/>
      <c r="O6541" s="77"/>
      <c r="P6541" s="77"/>
      <c r="Q6541" s="77"/>
      <c r="R6541" s="77"/>
      <c r="S6541" s="78"/>
    </row>
    <row r="6542" spans="13:19" ht="12">
      <c r="M6542" s="47"/>
      <c r="N6542" s="77"/>
      <c r="O6542" s="77"/>
      <c r="P6542" s="77"/>
      <c r="Q6542" s="77"/>
      <c r="R6542" s="77"/>
      <c r="S6542" s="78"/>
    </row>
    <row r="6543" spans="13:19" ht="12">
      <c r="M6543" s="47"/>
      <c r="N6543" s="77"/>
      <c r="O6543" s="77"/>
      <c r="P6543" s="77"/>
      <c r="Q6543" s="77"/>
      <c r="R6543" s="77"/>
      <c r="S6543" s="78"/>
    </row>
    <row r="6544" spans="13:19" ht="12">
      <c r="M6544" s="47"/>
      <c r="N6544" s="77"/>
      <c r="O6544" s="77"/>
      <c r="P6544" s="77"/>
      <c r="Q6544" s="77"/>
      <c r="R6544" s="77"/>
      <c r="S6544" s="78"/>
    </row>
    <row r="6545" spans="13:19" ht="12">
      <c r="M6545" s="47"/>
      <c r="N6545" s="77"/>
      <c r="O6545" s="77"/>
      <c r="P6545" s="77"/>
      <c r="Q6545" s="77"/>
      <c r="R6545" s="77"/>
      <c r="S6545" s="78"/>
    </row>
    <row r="6546" spans="13:19" ht="12">
      <c r="M6546" s="47"/>
      <c r="N6546" s="77"/>
      <c r="O6546" s="77"/>
      <c r="P6546" s="77"/>
      <c r="Q6546" s="77"/>
      <c r="R6546" s="77"/>
      <c r="S6546" s="78"/>
    </row>
    <row r="6547" spans="13:19" ht="12">
      <c r="M6547" s="47"/>
      <c r="N6547" s="77"/>
      <c r="O6547" s="77"/>
      <c r="P6547" s="77"/>
      <c r="Q6547" s="77"/>
      <c r="R6547" s="77"/>
      <c r="S6547" s="78"/>
    </row>
    <row r="6548" spans="13:19" ht="12">
      <c r="M6548" s="47"/>
      <c r="N6548" s="77"/>
      <c r="O6548" s="77"/>
      <c r="P6548" s="77"/>
      <c r="Q6548" s="77"/>
      <c r="R6548" s="77"/>
      <c r="S6548" s="78"/>
    </row>
    <row r="6549" spans="13:19" ht="12">
      <c r="M6549" s="47"/>
      <c r="N6549" s="77"/>
      <c r="O6549" s="77"/>
      <c r="P6549" s="77"/>
      <c r="Q6549" s="77"/>
      <c r="R6549" s="77"/>
      <c r="S6549" s="78"/>
    </row>
    <row r="6550" spans="13:19" ht="12">
      <c r="M6550" s="47"/>
      <c r="N6550" s="77"/>
      <c r="O6550" s="77"/>
      <c r="P6550" s="77"/>
      <c r="Q6550" s="77"/>
      <c r="R6550" s="77"/>
      <c r="S6550" s="78"/>
    </row>
    <row r="6551" spans="13:19" ht="12">
      <c r="M6551" s="47"/>
      <c r="N6551" s="77"/>
      <c r="O6551" s="77"/>
      <c r="P6551" s="77"/>
      <c r="Q6551" s="77"/>
      <c r="R6551" s="77"/>
      <c r="S6551" s="78"/>
    </row>
    <row r="6552" spans="13:19" ht="12">
      <c r="M6552" s="47"/>
      <c r="N6552" s="77"/>
      <c r="O6552" s="77"/>
      <c r="P6552" s="77"/>
      <c r="Q6552" s="77"/>
      <c r="R6552" s="77"/>
      <c r="S6552" s="78"/>
    </row>
    <row r="6553" spans="13:19" ht="12">
      <c r="M6553" s="47"/>
      <c r="N6553" s="77"/>
      <c r="O6553" s="77"/>
      <c r="P6553" s="77"/>
      <c r="Q6553" s="77"/>
      <c r="R6553" s="77"/>
      <c r="S6553" s="78"/>
    </row>
    <row r="6554" spans="13:19" ht="12">
      <c r="M6554" s="47"/>
      <c r="N6554" s="77"/>
      <c r="O6554" s="77"/>
      <c r="P6554" s="77"/>
      <c r="Q6554" s="77"/>
      <c r="R6554" s="77"/>
      <c r="S6554" s="78"/>
    </row>
    <row r="6555" spans="13:19" ht="12">
      <c r="M6555" s="47"/>
      <c r="N6555" s="77"/>
      <c r="O6555" s="77"/>
      <c r="P6555" s="77"/>
      <c r="Q6555" s="77"/>
      <c r="R6555" s="77"/>
      <c r="S6555" s="78"/>
    </row>
    <row r="6556" spans="13:19" ht="12">
      <c r="M6556" s="47"/>
      <c r="N6556" s="77"/>
      <c r="O6556" s="77"/>
      <c r="P6556" s="77"/>
      <c r="Q6556" s="77"/>
      <c r="R6556" s="77"/>
      <c r="S6556" s="78"/>
    </row>
    <row r="6557" spans="13:19" ht="12">
      <c r="M6557" s="47"/>
      <c r="N6557" s="77"/>
      <c r="O6557" s="77"/>
      <c r="P6557" s="77"/>
      <c r="Q6557" s="77"/>
      <c r="R6557" s="77"/>
      <c r="S6557" s="78"/>
    </row>
    <row r="6558" spans="13:19" ht="12">
      <c r="M6558" s="47"/>
      <c r="N6558" s="77"/>
      <c r="O6558" s="77"/>
      <c r="P6558" s="77"/>
      <c r="Q6558" s="77"/>
      <c r="R6558" s="77"/>
      <c r="S6558" s="78"/>
    </row>
    <row r="6559" spans="13:19" ht="12">
      <c r="M6559" s="47"/>
      <c r="N6559" s="77"/>
      <c r="O6559" s="77"/>
      <c r="P6559" s="77"/>
      <c r="Q6559" s="77"/>
      <c r="R6559" s="77"/>
      <c r="S6559" s="78"/>
    </row>
    <row r="6560" spans="13:19" ht="12">
      <c r="M6560" s="47"/>
      <c r="N6560" s="77"/>
      <c r="O6560" s="77"/>
      <c r="P6560" s="77"/>
      <c r="Q6560" s="77"/>
      <c r="R6560" s="77"/>
      <c r="S6560" s="78"/>
    </row>
    <row r="6561" spans="13:19" ht="12">
      <c r="M6561" s="47"/>
      <c r="N6561" s="77"/>
      <c r="O6561" s="77"/>
      <c r="P6561" s="77"/>
      <c r="Q6561" s="77"/>
      <c r="R6561" s="77"/>
      <c r="S6561" s="78"/>
    </row>
    <row r="6562" spans="13:19" ht="12">
      <c r="M6562" s="47"/>
      <c r="N6562" s="77"/>
      <c r="O6562" s="77"/>
      <c r="P6562" s="77"/>
      <c r="Q6562" s="77"/>
      <c r="R6562" s="77"/>
      <c r="S6562" s="78"/>
    </row>
    <row r="6563" spans="13:19" ht="12">
      <c r="M6563" s="47"/>
      <c r="N6563" s="77"/>
      <c r="O6563" s="77"/>
      <c r="P6563" s="77"/>
      <c r="Q6563" s="77"/>
      <c r="R6563" s="77"/>
      <c r="S6563" s="78"/>
    </row>
    <row r="6564" spans="13:19" ht="12">
      <c r="M6564" s="47"/>
      <c r="N6564" s="77"/>
      <c r="O6564" s="77"/>
      <c r="P6564" s="77"/>
      <c r="Q6564" s="77"/>
      <c r="R6564" s="77"/>
      <c r="S6564" s="78"/>
    </row>
    <row r="6565" spans="13:19" ht="12">
      <c r="M6565" s="47"/>
      <c r="N6565" s="77"/>
      <c r="O6565" s="77"/>
      <c r="P6565" s="77"/>
      <c r="Q6565" s="77"/>
      <c r="R6565" s="77"/>
      <c r="S6565" s="78"/>
    </row>
    <row r="6566" spans="13:19" ht="12">
      <c r="M6566" s="47"/>
      <c r="N6566" s="77"/>
      <c r="O6566" s="77"/>
      <c r="P6566" s="77"/>
      <c r="Q6566" s="77"/>
      <c r="R6566" s="77"/>
      <c r="S6566" s="78"/>
    </row>
    <row r="6567" spans="13:19" ht="12">
      <c r="M6567" s="47"/>
      <c r="N6567" s="77"/>
      <c r="O6567" s="77"/>
      <c r="P6567" s="77"/>
      <c r="Q6567" s="77"/>
      <c r="R6567" s="77"/>
      <c r="S6567" s="78"/>
    </row>
    <row r="6568" spans="13:19" ht="12">
      <c r="M6568" s="47"/>
      <c r="N6568" s="77"/>
      <c r="O6568" s="77"/>
      <c r="P6568" s="77"/>
      <c r="Q6568" s="77"/>
      <c r="R6568" s="77"/>
      <c r="S6568" s="78"/>
    </row>
    <row r="6569" spans="13:19" ht="12">
      <c r="M6569" s="47"/>
      <c r="N6569" s="77"/>
      <c r="O6569" s="77"/>
      <c r="P6569" s="77"/>
      <c r="Q6569" s="77"/>
      <c r="R6569" s="77"/>
      <c r="S6569" s="78"/>
    </row>
    <row r="6570" spans="13:19" ht="12">
      <c r="M6570" s="47"/>
      <c r="N6570" s="77"/>
      <c r="O6570" s="77"/>
      <c r="P6570" s="77"/>
      <c r="Q6570" s="77"/>
      <c r="R6570" s="77"/>
      <c r="S6570" s="78"/>
    </row>
    <row r="6571" spans="13:19" ht="12">
      <c r="M6571" s="47"/>
      <c r="N6571" s="77"/>
      <c r="O6571" s="77"/>
      <c r="P6571" s="77"/>
      <c r="Q6571" s="77"/>
      <c r="R6571" s="77"/>
      <c r="S6571" s="78"/>
    </row>
    <row r="6572" spans="13:19" ht="12">
      <c r="M6572" s="47"/>
      <c r="N6572" s="77"/>
      <c r="O6572" s="77"/>
      <c r="P6572" s="77"/>
      <c r="Q6572" s="77"/>
      <c r="R6572" s="77"/>
      <c r="S6572" s="78"/>
    </row>
    <row r="6573" spans="13:19" ht="12">
      <c r="M6573" s="47"/>
      <c r="N6573" s="77"/>
      <c r="O6573" s="77"/>
      <c r="P6573" s="77"/>
      <c r="Q6573" s="77"/>
      <c r="R6573" s="77"/>
      <c r="S6573" s="78"/>
    </row>
    <row r="6574" spans="13:19" ht="12">
      <c r="M6574" s="47"/>
      <c r="N6574" s="77"/>
      <c r="O6574" s="77"/>
      <c r="P6574" s="77"/>
      <c r="Q6574" s="77"/>
      <c r="R6574" s="77"/>
      <c r="S6574" s="78"/>
    </row>
    <row r="6575" spans="13:19" ht="12">
      <c r="M6575" s="47"/>
      <c r="N6575" s="77"/>
      <c r="O6575" s="77"/>
      <c r="P6575" s="77"/>
      <c r="Q6575" s="77"/>
      <c r="R6575" s="77"/>
      <c r="S6575" s="78"/>
    </row>
    <row r="6576" spans="13:19" ht="12">
      <c r="M6576" s="47"/>
      <c r="N6576" s="77"/>
      <c r="O6576" s="77"/>
      <c r="P6576" s="77"/>
      <c r="Q6576" s="77"/>
      <c r="R6576" s="77"/>
      <c r="S6576" s="78"/>
    </row>
    <row r="6577" spans="13:19" ht="12">
      <c r="M6577" s="47"/>
      <c r="N6577" s="77"/>
      <c r="O6577" s="77"/>
      <c r="P6577" s="77"/>
      <c r="Q6577" s="77"/>
      <c r="R6577" s="77"/>
      <c r="S6577" s="78"/>
    </row>
    <row r="6578" spans="13:19" ht="12">
      <c r="M6578" s="47"/>
      <c r="N6578" s="77"/>
      <c r="O6578" s="77"/>
      <c r="P6578" s="77"/>
      <c r="Q6578" s="77"/>
      <c r="R6578" s="77"/>
      <c r="S6578" s="78"/>
    </row>
    <row r="6579" spans="13:19" ht="12">
      <c r="M6579" s="47"/>
      <c r="N6579" s="77"/>
      <c r="O6579" s="77"/>
      <c r="P6579" s="77"/>
      <c r="Q6579" s="77"/>
      <c r="R6579" s="77"/>
      <c r="S6579" s="78"/>
    </row>
    <row r="6580" spans="13:19" ht="12">
      <c r="M6580" s="47"/>
      <c r="N6580" s="77"/>
      <c r="O6580" s="77"/>
      <c r="P6580" s="77"/>
      <c r="Q6580" s="77"/>
      <c r="R6580" s="77"/>
      <c r="S6580" s="78"/>
    </row>
    <row r="6581" spans="13:19" ht="12">
      <c r="M6581" s="47"/>
      <c r="N6581" s="77"/>
      <c r="O6581" s="77"/>
      <c r="P6581" s="77"/>
      <c r="Q6581" s="77"/>
      <c r="R6581" s="77"/>
      <c r="S6581" s="78"/>
    </row>
    <row r="6582" spans="13:19" ht="12">
      <c r="M6582" s="47"/>
      <c r="N6582" s="77"/>
      <c r="O6582" s="77"/>
      <c r="P6582" s="77"/>
      <c r="Q6582" s="77"/>
      <c r="R6582" s="77"/>
      <c r="S6582" s="78"/>
    </row>
    <row r="6583" spans="13:19" ht="12">
      <c r="M6583" s="47"/>
      <c r="N6583" s="77"/>
      <c r="O6583" s="77"/>
      <c r="P6583" s="77"/>
      <c r="Q6583" s="77"/>
      <c r="R6583" s="77"/>
      <c r="S6583" s="78"/>
    </row>
    <row r="6584" spans="13:19" ht="12">
      <c r="M6584" s="47"/>
      <c r="N6584" s="77"/>
      <c r="O6584" s="77"/>
      <c r="P6584" s="77"/>
      <c r="Q6584" s="77"/>
      <c r="R6584" s="77"/>
      <c r="S6584" s="78"/>
    </row>
    <row r="6585" spans="13:19" ht="12">
      <c r="M6585" s="47"/>
      <c r="N6585" s="77"/>
      <c r="O6585" s="77"/>
      <c r="P6585" s="77"/>
      <c r="Q6585" s="77"/>
      <c r="R6585" s="77"/>
      <c r="S6585" s="78"/>
    </row>
    <row r="6586" spans="13:19" ht="12">
      <c r="M6586" s="47"/>
      <c r="N6586" s="77"/>
      <c r="O6586" s="77"/>
      <c r="P6586" s="77"/>
      <c r="Q6586" s="77"/>
      <c r="R6586" s="77"/>
      <c r="S6586" s="78"/>
    </row>
    <row r="6587" spans="13:19" ht="12">
      <c r="M6587" s="47"/>
      <c r="N6587" s="77"/>
      <c r="O6587" s="77"/>
      <c r="P6587" s="77"/>
      <c r="Q6587" s="77"/>
      <c r="R6587" s="77"/>
      <c r="S6587" s="78"/>
    </row>
    <row r="6588" spans="13:19" ht="12">
      <c r="M6588" s="47"/>
      <c r="N6588" s="77"/>
      <c r="O6588" s="77"/>
      <c r="P6588" s="77"/>
      <c r="Q6588" s="77"/>
      <c r="R6588" s="77"/>
      <c r="S6588" s="78"/>
    </row>
    <row r="6589" spans="13:19" ht="12">
      <c r="M6589" s="47"/>
      <c r="N6589" s="77"/>
      <c r="O6589" s="77"/>
      <c r="P6589" s="77"/>
      <c r="Q6589" s="77"/>
      <c r="R6589" s="77"/>
      <c r="S6589" s="78"/>
    </row>
    <row r="6590" spans="13:19" ht="12">
      <c r="M6590" s="47"/>
      <c r="N6590" s="77"/>
      <c r="O6590" s="77"/>
      <c r="P6590" s="77"/>
      <c r="Q6590" s="77"/>
      <c r="R6590" s="77"/>
      <c r="S6590" s="78"/>
    </row>
    <row r="6591" spans="13:19" ht="12">
      <c r="M6591" s="47"/>
      <c r="N6591" s="77"/>
      <c r="O6591" s="77"/>
      <c r="P6591" s="77"/>
      <c r="Q6591" s="77"/>
      <c r="R6591" s="77"/>
      <c r="S6591" s="78"/>
    </row>
    <row r="6592" spans="13:19" ht="12">
      <c r="M6592" s="47"/>
      <c r="N6592" s="77"/>
      <c r="O6592" s="77"/>
      <c r="P6592" s="77"/>
      <c r="Q6592" s="77"/>
      <c r="R6592" s="77"/>
      <c r="S6592" s="78"/>
    </row>
    <row r="6593" spans="13:19" ht="12">
      <c r="M6593" s="47"/>
      <c r="N6593" s="77"/>
      <c r="O6593" s="77"/>
      <c r="P6593" s="77"/>
      <c r="Q6593" s="77"/>
      <c r="R6593" s="77"/>
      <c r="S6593" s="78"/>
    </row>
    <row r="6594" spans="13:19" ht="12">
      <c r="M6594" s="47"/>
      <c r="N6594" s="77"/>
      <c r="O6594" s="77"/>
      <c r="P6594" s="77"/>
      <c r="Q6594" s="77"/>
      <c r="R6594" s="77"/>
      <c r="S6594" s="78"/>
    </row>
    <row r="6595" spans="13:19" ht="12">
      <c r="M6595" s="47"/>
      <c r="N6595" s="77"/>
      <c r="O6595" s="77"/>
      <c r="P6595" s="77"/>
      <c r="Q6595" s="77"/>
      <c r="R6595" s="77"/>
      <c r="S6595" s="78"/>
    </row>
    <row r="6596" spans="13:19" ht="12">
      <c r="M6596" s="47"/>
      <c r="N6596" s="77"/>
      <c r="O6596" s="77"/>
      <c r="P6596" s="77"/>
      <c r="Q6596" s="77"/>
      <c r="R6596" s="77"/>
      <c r="S6596" s="78"/>
    </row>
    <row r="6597" spans="13:19" ht="12">
      <c r="M6597" s="47"/>
      <c r="N6597" s="77"/>
      <c r="O6597" s="77"/>
      <c r="P6597" s="77"/>
      <c r="Q6597" s="77"/>
      <c r="R6597" s="77"/>
      <c r="S6597" s="78"/>
    </row>
    <row r="6598" spans="13:19" ht="12">
      <c r="M6598" s="47"/>
      <c r="N6598" s="77"/>
      <c r="O6598" s="77"/>
      <c r="P6598" s="77"/>
      <c r="Q6598" s="77"/>
      <c r="R6598" s="77"/>
      <c r="S6598" s="78"/>
    </row>
    <row r="6599" spans="13:19" ht="12">
      <c r="M6599" s="47"/>
      <c r="N6599" s="77"/>
      <c r="O6599" s="77"/>
      <c r="P6599" s="77"/>
      <c r="Q6599" s="77"/>
      <c r="R6599" s="77"/>
      <c r="S6599" s="78"/>
    </row>
    <row r="6600" spans="13:19" ht="12">
      <c r="M6600" s="47"/>
      <c r="N6600" s="77"/>
      <c r="O6600" s="77"/>
      <c r="P6600" s="77"/>
      <c r="Q6600" s="77"/>
      <c r="R6600" s="77"/>
      <c r="S6600" s="78"/>
    </row>
    <row r="6601" spans="13:19" ht="12">
      <c r="M6601" s="47"/>
      <c r="N6601" s="77"/>
      <c r="O6601" s="77"/>
      <c r="P6601" s="77"/>
      <c r="Q6601" s="77"/>
      <c r="R6601" s="77"/>
      <c r="S6601" s="78"/>
    </row>
    <row r="6602" spans="13:19" ht="12">
      <c r="M6602" s="47"/>
      <c r="N6602" s="77"/>
      <c r="O6602" s="77"/>
      <c r="P6602" s="77"/>
      <c r="Q6602" s="77"/>
      <c r="R6602" s="77"/>
      <c r="S6602" s="78"/>
    </row>
    <row r="6603" spans="13:19" ht="12">
      <c r="M6603" s="47"/>
      <c r="N6603" s="77"/>
      <c r="O6603" s="77"/>
      <c r="P6603" s="77"/>
      <c r="Q6603" s="77"/>
      <c r="R6603" s="77"/>
      <c r="S6603" s="78"/>
    </row>
    <row r="6604" spans="13:19" ht="12">
      <c r="M6604" s="47"/>
      <c r="N6604" s="77"/>
      <c r="O6604" s="77"/>
      <c r="P6604" s="77"/>
      <c r="Q6604" s="77"/>
      <c r="R6604" s="77"/>
      <c r="S6604" s="78"/>
    </row>
    <row r="6605" spans="13:19" ht="12">
      <c r="M6605" s="47"/>
      <c r="N6605" s="77"/>
      <c r="O6605" s="77"/>
      <c r="P6605" s="77"/>
      <c r="Q6605" s="77"/>
      <c r="R6605" s="77"/>
      <c r="S6605" s="78"/>
    </row>
    <row r="6606" spans="13:19" ht="12">
      <c r="M6606" s="47"/>
      <c r="N6606" s="77"/>
      <c r="O6606" s="77"/>
      <c r="P6606" s="77"/>
      <c r="Q6606" s="77"/>
      <c r="R6606" s="77"/>
      <c r="S6606" s="78"/>
    </row>
    <row r="6607" spans="13:19" ht="12">
      <c r="M6607" s="47"/>
      <c r="N6607" s="77"/>
      <c r="O6607" s="77"/>
      <c r="P6607" s="77"/>
      <c r="Q6607" s="77"/>
      <c r="R6607" s="77"/>
      <c r="S6607" s="78"/>
    </row>
    <row r="6608" spans="13:19" ht="12">
      <c r="M6608" s="47"/>
      <c r="N6608" s="77"/>
      <c r="O6608" s="77"/>
      <c r="P6608" s="77"/>
      <c r="Q6608" s="77"/>
      <c r="R6608" s="77"/>
      <c r="S6608" s="78"/>
    </row>
    <row r="6609" spans="13:19" ht="12">
      <c r="M6609" s="47"/>
      <c r="N6609" s="77"/>
      <c r="O6609" s="77"/>
      <c r="P6609" s="77"/>
      <c r="Q6609" s="77"/>
      <c r="R6609" s="77"/>
      <c r="S6609" s="78"/>
    </row>
    <row r="6610" spans="13:19" ht="12">
      <c r="M6610" s="47"/>
      <c r="N6610" s="77"/>
      <c r="O6610" s="77"/>
      <c r="P6610" s="77"/>
      <c r="Q6610" s="77"/>
      <c r="R6610" s="77"/>
      <c r="S6610" s="78"/>
    </row>
    <row r="6611" spans="13:19" ht="12">
      <c r="M6611" s="47"/>
      <c r="N6611" s="77"/>
      <c r="O6611" s="77"/>
      <c r="P6611" s="77"/>
      <c r="Q6611" s="77"/>
      <c r="R6611" s="77"/>
      <c r="S6611" s="78"/>
    </row>
    <row r="6612" spans="13:19" ht="12">
      <c r="M6612" s="47"/>
      <c r="N6612" s="77"/>
      <c r="O6612" s="77"/>
      <c r="P6612" s="77"/>
      <c r="Q6612" s="77"/>
      <c r="R6612" s="77"/>
      <c r="S6612" s="78"/>
    </row>
    <row r="6613" spans="13:19" ht="12">
      <c r="M6613" s="47"/>
      <c r="N6613" s="77"/>
      <c r="O6613" s="77"/>
      <c r="P6613" s="77"/>
      <c r="Q6613" s="77"/>
      <c r="R6613" s="77"/>
      <c r="S6613" s="78"/>
    </row>
    <row r="6614" spans="13:19" ht="12">
      <c r="M6614" s="47"/>
      <c r="N6614" s="77"/>
      <c r="O6614" s="77"/>
      <c r="P6614" s="77"/>
      <c r="Q6614" s="77"/>
      <c r="R6614" s="77"/>
      <c r="S6614" s="78"/>
    </row>
    <row r="6615" spans="13:19" ht="12">
      <c r="M6615" s="47"/>
      <c r="N6615" s="77"/>
      <c r="O6615" s="77"/>
      <c r="P6615" s="77"/>
      <c r="Q6615" s="77"/>
      <c r="R6615" s="77"/>
      <c r="S6615" s="78"/>
    </row>
    <row r="6616" spans="13:19" ht="12">
      <c r="M6616" s="47"/>
      <c r="N6616" s="77"/>
      <c r="O6616" s="77"/>
      <c r="P6616" s="77"/>
      <c r="Q6616" s="77"/>
      <c r="R6616" s="77"/>
      <c r="S6616" s="78"/>
    </row>
    <row r="6617" spans="13:19" ht="12">
      <c r="M6617" s="47"/>
      <c r="N6617" s="77"/>
      <c r="O6617" s="77"/>
      <c r="P6617" s="77"/>
      <c r="Q6617" s="77"/>
      <c r="R6617" s="77"/>
      <c r="S6617" s="78"/>
    </row>
    <row r="6618" spans="13:19" ht="12">
      <c r="M6618" s="47"/>
      <c r="N6618" s="77"/>
      <c r="O6618" s="77"/>
      <c r="P6618" s="77"/>
      <c r="Q6618" s="77"/>
      <c r="R6618" s="77"/>
      <c r="S6618" s="78"/>
    </row>
    <row r="6619" spans="13:19" ht="12">
      <c r="M6619" s="47"/>
      <c r="N6619" s="77"/>
      <c r="O6619" s="77"/>
      <c r="P6619" s="77"/>
      <c r="Q6619" s="77"/>
      <c r="R6619" s="77"/>
      <c r="S6619" s="78"/>
    </row>
    <row r="6620" spans="13:19" ht="12">
      <c r="M6620" s="47"/>
      <c r="N6620" s="77"/>
      <c r="O6620" s="77"/>
      <c r="P6620" s="77"/>
      <c r="Q6620" s="77"/>
      <c r="R6620" s="77"/>
      <c r="S6620" s="78"/>
    </row>
    <row r="6621" spans="13:19" ht="12">
      <c r="M6621" s="47"/>
      <c r="N6621" s="77"/>
      <c r="O6621" s="77"/>
      <c r="P6621" s="77"/>
      <c r="Q6621" s="77"/>
      <c r="R6621" s="77"/>
      <c r="S6621" s="78"/>
    </row>
    <row r="6622" spans="13:19" ht="12">
      <c r="M6622" s="47"/>
      <c r="N6622" s="77"/>
      <c r="O6622" s="77"/>
      <c r="P6622" s="77"/>
      <c r="Q6622" s="77"/>
      <c r="R6622" s="77"/>
      <c r="S6622" s="78"/>
    </row>
    <row r="6623" spans="13:19" ht="12">
      <c r="M6623" s="47"/>
      <c r="N6623" s="77"/>
      <c r="O6623" s="77"/>
      <c r="P6623" s="77"/>
      <c r="Q6623" s="77"/>
      <c r="R6623" s="77"/>
      <c r="S6623" s="78"/>
    </row>
    <row r="6624" spans="13:19" ht="12">
      <c r="M6624" s="47"/>
      <c r="N6624" s="77"/>
      <c r="O6624" s="77"/>
      <c r="P6624" s="77"/>
      <c r="Q6624" s="77"/>
      <c r="R6624" s="77"/>
      <c r="S6624" s="78"/>
    </row>
    <row r="6625" spans="13:19" ht="12">
      <c r="M6625" s="47"/>
      <c r="N6625" s="77"/>
      <c r="O6625" s="77"/>
      <c r="P6625" s="77"/>
      <c r="Q6625" s="77"/>
      <c r="R6625" s="77"/>
      <c r="S6625" s="78"/>
    </row>
    <row r="6626" spans="13:19" ht="12">
      <c r="M6626" s="47"/>
      <c r="N6626" s="77"/>
      <c r="O6626" s="77"/>
      <c r="P6626" s="77"/>
      <c r="Q6626" s="77"/>
      <c r="R6626" s="77"/>
      <c r="S6626" s="78"/>
    </row>
    <row r="6627" spans="13:19" ht="12">
      <c r="M6627" s="47"/>
      <c r="N6627" s="77"/>
      <c r="O6627" s="77"/>
      <c r="P6627" s="77"/>
      <c r="Q6627" s="77"/>
      <c r="R6627" s="77"/>
      <c r="S6627" s="78"/>
    </row>
    <row r="6628" spans="13:19" ht="12">
      <c r="M6628" s="47"/>
      <c r="N6628" s="77"/>
      <c r="O6628" s="77"/>
      <c r="P6628" s="77"/>
      <c r="Q6628" s="77"/>
      <c r="R6628" s="77"/>
      <c r="S6628" s="78"/>
    </row>
    <row r="6629" spans="13:19" ht="12">
      <c r="M6629" s="47"/>
      <c r="N6629" s="77"/>
      <c r="O6629" s="77"/>
      <c r="P6629" s="77"/>
      <c r="Q6629" s="77"/>
      <c r="R6629" s="77"/>
      <c r="S6629" s="78"/>
    </row>
    <row r="6630" spans="13:19" ht="12">
      <c r="M6630" s="47"/>
      <c r="N6630" s="77"/>
      <c r="O6630" s="77"/>
      <c r="P6630" s="77"/>
      <c r="Q6630" s="77"/>
      <c r="R6630" s="77"/>
      <c r="S6630" s="78"/>
    </row>
    <row r="6631" spans="13:19" ht="12">
      <c r="M6631" s="47"/>
      <c r="N6631" s="77"/>
      <c r="O6631" s="77"/>
      <c r="P6631" s="77"/>
      <c r="Q6631" s="77"/>
      <c r="R6631" s="77"/>
      <c r="S6631" s="78"/>
    </row>
    <row r="6632" spans="13:19" ht="12">
      <c r="M6632" s="47"/>
      <c r="N6632" s="77"/>
      <c r="O6632" s="77"/>
      <c r="P6632" s="77"/>
      <c r="Q6632" s="77"/>
      <c r="R6632" s="77"/>
      <c r="S6632" s="78"/>
    </row>
    <row r="6633" spans="13:19" ht="12">
      <c r="M6633" s="47"/>
      <c r="N6633" s="77"/>
      <c r="O6633" s="77"/>
      <c r="P6633" s="77"/>
      <c r="Q6633" s="77"/>
      <c r="R6633" s="77"/>
      <c r="S6633" s="78"/>
    </row>
    <row r="6634" spans="13:19" ht="12">
      <c r="M6634" s="47"/>
      <c r="N6634" s="77"/>
      <c r="O6634" s="77"/>
      <c r="P6634" s="77"/>
      <c r="Q6634" s="77"/>
      <c r="R6634" s="77"/>
      <c r="S6634" s="78"/>
    </row>
    <row r="6635" spans="13:19" ht="12">
      <c r="M6635" s="47"/>
      <c r="N6635" s="77"/>
      <c r="O6635" s="77"/>
      <c r="P6635" s="77"/>
      <c r="Q6635" s="77"/>
      <c r="R6635" s="77"/>
      <c r="S6635" s="78"/>
    </row>
    <row r="6636" spans="13:19" ht="12">
      <c r="M6636" s="47"/>
      <c r="N6636" s="77"/>
      <c r="O6636" s="77"/>
      <c r="P6636" s="77"/>
      <c r="Q6636" s="77"/>
      <c r="R6636" s="77"/>
      <c r="S6636" s="78"/>
    </row>
    <row r="6637" spans="13:19" ht="12">
      <c r="M6637" s="47"/>
      <c r="N6637" s="77"/>
      <c r="O6637" s="77"/>
      <c r="P6637" s="77"/>
      <c r="Q6637" s="77"/>
      <c r="R6637" s="77"/>
      <c r="S6637" s="78"/>
    </row>
    <row r="6638" spans="13:19" ht="12">
      <c r="M6638" s="47"/>
      <c r="N6638" s="77"/>
      <c r="O6638" s="77"/>
      <c r="P6638" s="77"/>
      <c r="Q6638" s="77"/>
      <c r="R6638" s="77"/>
      <c r="S6638" s="78"/>
    </row>
    <row r="6639" spans="13:19" ht="12">
      <c r="M6639" s="47"/>
      <c r="N6639" s="77"/>
      <c r="O6639" s="77"/>
      <c r="P6639" s="77"/>
      <c r="Q6639" s="77"/>
      <c r="R6639" s="77"/>
      <c r="S6639" s="78"/>
    </row>
    <row r="6640" spans="13:19" ht="12">
      <c r="M6640" s="47"/>
      <c r="N6640" s="77"/>
      <c r="O6640" s="77"/>
      <c r="P6640" s="77"/>
      <c r="Q6640" s="77"/>
      <c r="R6640" s="77"/>
      <c r="S6640" s="78"/>
    </row>
    <row r="6641" spans="13:19" ht="12">
      <c r="M6641" s="47"/>
      <c r="N6641" s="77"/>
      <c r="O6641" s="77"/>
      <c r="P6641" s="77"/>
      <c r="Q6641" s="77"/>
      <c r="R6641" s="77"/>
      <c r="S6641" s="78"/>
    </row>
    <row r="6642" spans="13:19" ht="12">
      <c r="M6642" s="47"/>
      <c r="N6642" s="77"/>
      <c r="O6642" s="77"/>
      <c r="P6642" s="77"/>
      <c r="Q6642" s="77"/>
      <c r="R6642" s="77"/>
      <c r="S6642" s="78"/>
    </row>
    <row r="6643" spans="13:19" ht="12">
      <c r="M6643" s="47"/>
      <c r="N6643" s="77"/>
      <c r="O6643" s="77"/>
      <c r="P6643" s="77"/>
      <c r="Q6643" s="77"/>
      <c r="R6643" s="77"/>
      <c r="S6643" s="78"/>
    </row>
    <row r="6644" spans="13:19" ht="12">
      <c r="M6644" s="47"/>
      <c r="N6644" s="77"/>
      <c r="O6644" s="77"/>
      <c r="P6644" s="77"/>
      <c r="Q6644" s="77"/>
      <c r="R6644" s="77"/>
      <c r="S6644" s="78"/>
    </row>
    <row r="6645" spans="13:19" ht="12">
      <c r="M6645" s="47"/>
      <c r="N6645" s="77"/>
      <c r="O6645" s="77"/>
      <c r="P6645" s="77"/>
      <c r="Q6645" s="77"/>
      <c r="R6645" s="77"/>
      <c r="S6645" s="78"/>
    </row>
    <row r="6646" spans="13:19" ht="12">
      <c r="M6646" s="47"/>
      <c r="N6646" s="77"/>
      <c r="O6646" s="77"/>
      <c r="P6646" s="77"/>
      <c r="Q6646" s="77"/>
      <c r="R6646" s="77"/>
      <c r="S6646" s="78"/>
    </row>
    <row r="6647" spans="13:19" ht="12">
      <c r="M6647" s="47"/>
      <c r="N6647" s="77"/>
      <c r="O6647" s="77"/>
      <c r="P6647" s="77"/>
      <c r="Q6647" s="77"/>
      <c r="R6647" s="77"/>
      <c r="S6647" s="78"/>
    </row>
    <row r="6648" spans="13:19" ht="12">
      <c r="M6648" s="47"/>
      <c r="N6648" s="77"/>
      <c r="O6648" s="77"/>
      <c r="P6648" s="77"/>
      <c r="Q6648" s="77"/>
      <c r="R6648" s="77"/>
      <c r="S6648" s="78"/>
    </row>
    <row r="6649" spans="13:19" ht="12">
      <c r="M6649" s="47"/>
      <c r="N6649" s="77"/>
      <c r="O6649" s="77"/>
      <c r="P6649" s="77"/>
      <c r="Q6649" s="77"/>
      <c r="R6649" s="77"/>
      <c r="S6649" s="78"/>
    </row>
    <row r="6650" spans="13:19" ht="12">
      <c r="M6650" s="47"/>
      <c r="N6650" s="77"/>
      <c r="O6650" s="77"/>
      <c r="P6650" s="77"/>
      <c r="Q6650" s="77"/>
      <c r="R6650" s="77"/>
      <c r="S6650" s="78"/>
    </row>
    <row r="6651" spans="13:19" ht="12">
      <c r="M6651" s="47"/>
      <c r="N6651" s="77"/>
      <c r="O6651" s="77"/>
      <c r="P6651" s="77"/>
      <c r="Q6651" s="77"/>
      <c r="R6651" s="77"/>
      <c r="S6651" s="78"/>
    </row>
    <row r="6652" spans="13:19" ht="12">
      <c r="M6652" s="47"/>
      <c r="N6652" s="77"/>
      <c r="O6652" s="77"/>
      <c r="P6652" s="77"/>
      <c r="Q6652" s="77"/>
      <c r="R6652" s="77"/>
      <c r="S6652" s="78"/>
    </row>
    <row r="6653" spans="13:19" ht="12">
      <c r="M6653" s="47"/>
      <c r="N6653" s="77"/>
      <c r="O6653" s="77"/>
      <c r="P6653" s="77"/>
      <c r="Q6653" s="77"/>
      <c r="R6653" s="77"/>
      <c r="S6653" s="78"/>
    </row>
    <row r="6654" spans="13:19" ht="12">
      <c r="M6654" s="47"/>
      <c r="N6654" s="77"/>
      <c r="O6654" s="77"/>
      <c r="P6654" s="77"/>
      <c r="Q6654" s="77"/>
      <c r="R6654" s="77"/>
      <c r="S6654" s="78"/>
    </row>
    <row r="6655" spans="13:19" ht="12">
      <c r="M6655" s="47"/>
      <c r="N6655" s="77"/>
      <c r="O6655" s="77"/>
      <c r="P6655" s="77"/>
      <c r="Q6655" s="77"/>
      <c r="R6655" s="77"/>
      <c r="S6655" s="78"/>
    </row>
    <row r="6656" spans="13:19" ht="12">
      <c r="M6656" s="47"/>
      <c r="N6656" s="77"/>
      <c r="O6656" s="77"/>
      <c r="P6656" s="77"/>
      <c r="Q6656" s="77"/>
      <c r="R6656" s="77"/>
      <c r="S6656" s="78"/>
    </row>
    <row r="6657" spans="13:19" ht="12">
      <c r="M6657" s="47"/>
      <c r="N6657" s="77"/>
      <c r="O6657" s="77"/>
      <c r="P6657" s="77"/>
      <c r="Q6657" s="77"/>
      <c r="R6657" s="77"/>
      <c r="S6657" s="78"/>
    </row>
    <row r="6658" spans="13:19" ht="12">
      <c r="M6658" s="47"/>
      <c r="N6658" s="77"/>
      <c r="O6658" s="77"/>
      <c r="P6658" s="77"/>
      <c r="Q6658" s="77"/>
      <c r="R6658" s="77"/>
      <c r="S6658" s="78"/>
    </row>
    <row r="6659" spans="13:19" ht="12">
      <c r="M6659" s="47"/>
      <c r="N6659" s="77"/>
      <c r="O6659" s="77"/>
      <c r="P6659" s="77"/>
      <c r="Q6659" s="77"/>
      <c r="R6659" s="77"/>
      <c r="S6659" s="78"/>
    </row>
    <row r="6660" spans="13:19" ht="12">
      <c r="M6660" s="47"/>
      <c r="N6660" s="77"/>
      <c r="O6660" s="77"/>
      <c r="P6660" s="77"/>
      <c r="Q6660" s="77"/>
      <c r="R6660" s="77"/>
      <c r="S6660" s="78"/>
    </row>
    <row r="6661" spans="13:19" ht="12">
      <c r="M6661" s="47"/>
      <c r="N6661" s="77"/>
      <c r="O6661" s="77"/>
      <c r="P6661" s="77"/>
      <c r="Q6661" s="77"/>
      <c r="R6661" s="77"/>
      <c r="S6661" s="78"/>
    </row>
    <row r="6662" spans="13:19" ht="12">
      <c r="M6662" s="47"/>
      <c r="N6662" s="77"/>
      <c r="O6662" s="77"/>
      <c r="P6662" s="77"/>
      <c r="Q6662" s="77"/>
      <c r="R6662" s="77"/>
      <c r="S6662" s="78"/>
    </row>
    <row r="6663" spans="13:19" ht="12">
      <c r="M6663" s="47"/>
      <c r="N6663" s="77"/>
      <c r="O6663" s="77"/>
      <c r="P6663" s="77"/>
      <c r="Q6663" s="77"/>
      <c r="R6663" s="77"/>
      <c r="S6663" s="78"/>
    </row>
    <row r="6664" spans="13:19" ht="12">
      <c r="M6664" s="47"/>
      <c r="N6664" s="77"/>
      <c r="O6664" s="77"/>
      <c r="P6664" s="77"/>
      <c r="Q6664" s="77"/>
      <c r="R6664" s="77"/>
      <c r="S6664" s="78"/>
    </row>
    <row r="6665" spans="13:19" ht="12">
      <c r="M6665" s="47"/>
      <c r="N6665" s="77"/>
      <c r="O6665" s="77"/>
      <c r="P6665" s="77"/>
      <c r="Q6665" s="77"/>
      <c r="R6665" s="77"/>
      <c r="S6665" s="78"/>
    </row>
    <row r="6666" spans="13:19" ht="12">
      <c r="M6666" s="47"/>
      <c r="N6666" s="77"/>
      <c r="O6666" s="77"/>
      <c r="P6666" s="77"/>
      <c r="Q6666" s="77"/>
      <c r="R6666" s="77"/>
      <c r="S6666" s="78"/>
    </row>
    <row r="6667" spans="13:19" ht="12">
      <c r="M6667" s="47"/>
      <c r="N6667" s="77"/>
      <c r="O6667" s="77"/>
      <c r="P6667" s="77"/>
      <c r="Q6667" s="77"/>
      <c r="R6667" s="77"/>
      <c r="S6667" s="78"/>
    </row>
    <row r="6668" spans="13:19" ht="12">
      <c r="M6668" s="47"/>
      <c r="N6668" s="77"/>
      <c r="O6668" s="77"/>
      <c r="P6668" s="77"/>
      <c r="Q6668" s="77"/>
      <c r="R6668" s="77"/>
      <c r="S6668" s="78"/>
    </row>
    <row r="6669" spans="13:19" ht="12">
      <c r="M6669" s="47"/>
      <c r="N6669" s="77"/>
      <c r="O6669" s="77"/>
      <c r="P6669" s="77"/>
      <c r="Q6669" s="77"/>
      <c r="R6669" s="77"/>
      <c r="S6669" s="78"/>
    </row>
    <row r="6670" spans="13:19" ht="12">
      <c r="M6670" s="47"/>
      <c r="N6670" s="77"/>
      <c r="O6670" s="77"/>
      <c r="P6670" s="77"/>
      <c r="Q6670" s="77"/>
      <c r="R6670" s="77"/>
      <c r="S6670" s="78"/>
    </row>
    <row r="6671" spans="13:19" ht="12">
      <c r="M6671" s="47"/>
      <c r="N6671" s="77"/>
      <c r="O6671" s="77"/>
      <c r="P6671" s="77"/>
      <c r="Q6671" s="77"/>
      <c r="R6671" s="77"/>
      <c r="S6671" s="78"/>
    </row>
    <row r="6672" spans="13:19" ht="12">
      <c r="M6672" s="47"/>
      <c r="N6672" s="77"/>
      <c r="O6672" s="77"/>
      <c r="P6672" s="77"/>
      <c r="Q6672" s="77"/>
      <c r="R6672" s="77"/>
      <c r="S6672" s="78"/>
    </row>
    <row r="6673" spans="13:19" ht="12">
      <c r="M6673" s="47"/>
      <c r="N6673" s="77"/>
      <c r="O6673" s="77"/>
      <c r="P6673" s="77"/>
      <c r="Q6673" s="77"/>
      <c r="R6673" s="77"/>
      <c r="S6673" s="78"/>
    </row>
    <row r="6674" spans="13:19" ht="12">
      <c r="M6674" s="47"/>
      <c r="N6674" s="77"/>
      <c r="O6674" s="77"/>
      <c r="P6674" s="77"/>
      <c r="Q6674" s="77"/>
      <c r="R6674" s="77"/>
      <c r="S6674" s="78"/>
    </row>
    <row r="6675" spans="13:19" ht="12">
      <c r="M6675" s="47"/>
      <c r="N6675" s="77"/>
      <c r="O6675" s="77"/>
      <c r="P6675" s="77"/>
      <c r="Q6675" s="77"/>
      <c r="R6675" s="77"/>
      <c r="S6675" s="78"/>
    </row>
    <row r="6676" spans="13:19" ht="12">
      <c r="M6676" s="47"/>
      <c r="N6676" s="77"/>
      <c r="O6676" s="77"/>
      <c r="P6676" s="77"/>
      <c r="Q6676" s="77"/>
      <c r="R6676" s="77"/>
      <c r="S6676" s="78"/>
    </row>
    <row r="6677" spans="13:19" ht="12">
      <c r="M6677" s="47"/>
      <c r="N6677" s="77"/>
      <c r="O6677" s="77"/>
      <c r="P6677" s="77"/>
      <c r="Q6677" s="77"/>
      <c r="R6677" s="77"/>
      <c r="S6677" s="78"/>
    </row>
    <row r="6678" spans="13:19" ht="12">
      <c r="M6678" s="47"/>
      <c r="N6678" s="77"/>
      <c r="O6678" s="77"/>
      <c r="P6678" s="77"/>
      <c r="Q6678" s="77"/>
      <c r="R6678" s="77"/>
      <c r="S6678" s="78"/>
    </row>
    <row r="6679" spans="13:19" ht="12">
      <c r="M6679" s="47"/>
      <c r="N6679" s="77"/>
      <c r="O6679" s="77"/>
      <c r="P6679" s="77"/>
      <c r="Q6679" s="77"/>
      <c r="R6679" s="77"/>
      <c r="S6679" s="78"/>
    </row>
    <row r="6680" spans="13:19" ht="12">
      <c r="M6680" s="47"/>
      <c r="N6680" s="77"/>
      <c r="O6680" s="77"/>
      <c r="P6680" s="77"/>
      <c r="Q6680" s="77"/>
      <c r="R6680" s="77"/>
      <c r="S6680" s="78"/>
    </row>
    <row r="6681" spans="13:19" ht="12">
      <c r="M6681" s="47"/>
      <c r="N6681" s="77"/>
      <c r="O6681" s="77"/>
      <c r="P6681" s="77"/>
      <c r="Q6681" s="77"/>
      <c r="R6681" s="77"/>
      <c r="S6681" s="78"/>
    </row>
    <row r="6682" spans="13:19" ht="12">
      <c r="M6682" s="47"/>
      <c r="N6682" s="77"/>
      <c r="O6682" s="77"/>
      <c r="P6682" s="77"/>
      <c r="Q6682" s="77"/>
      <c r="R6682" s="77"/>
      <c r="S6682" s="78"/>
    </row>
    <row r="6683" spans="13:19" ht="12">
      <c r="M6683" s="47"/>
      <c r="N6683" s="77"/>
      <c r="O6683" s="77"/>
      <c r="P6683" s="77"/>
      <c r="Q6683" s="77"/>
      <c r="R6683" s="77"/>
      <c r="S6683" s="78"/>
    </row>
    <row r="6684" spans="13:19" ht="12">
      <c r="M6684" s="47"/>
      <c r="N6684" s="77"/>
      <c r="O6684" s="77"/>
      <c r="P6684" s="77"/>
      <c r="Q6684" s="77"/>
      <c r="R6684" s="77"/>
      <c r="S6684" s="78"/>
    </row>
    <row r="6685" spans="13:19" ht="12">
      <c r="M6685" s="47"/>
      <c r="N6685" s="77"/>
      <c r="O6685" s="77"/>
      <c r="P6685" s="77"/>
      <c r="Q6685" s="77"/>
      <c r="R6685" s="77"/>
      <c r="S6685" s="78"/>
    </row>
    <row r="6686" spans="13:19" ht="12">
      <c r="M6686" s="47"/>
      <c r="N6686" s="77"/>
      <c r="O6686" s="77"/>
      <c r="P6686" s="77"/>
      <c r="Q6686" s="77"/>
      <c r="R6686" s="77"/>
      <c r="S6686" s="78"/>
    </row>
    <row r="6687" spans="13:19" ht="12">
      <c r="M6687" s="47"/>
      <c r="N6687" s="77"/>
      <c r="O6687" s="77"/>
      <c r="P6687" s="77"/>
      <c r="Q6687" s="77"/>
      <c r="R6687" s="77"/>
      <c r="S6687" s="78"/>
    </row>
    <row r="6688" spans="13:19" ht="12">
      <c r="M6688" s="47"/>
      <c r="N6688" s="77"/>
      <c r="O6688" s="77"/>
      <c r="P6688" s="77"/>
      <c r="Q6688" s="77"/>
      <c r="R6688" s="77"/>
      <c r="S6688" s="78"/>
    </row>
    <row r="6689" spans="13:19" ht="12">
      <c r="M6689" s="47"/>
      <c r="N6689" s="77"/>
      <c r="O6689" s="77"/>
      <c r="P6689" s="77"/>
      <c r="Q6689" s="77"/>
      <c r="R6689" s="77"/>
      <c r="S6689" s="78"/>
    </row>
    <row r="6690" spans="13:19" ht="12">
      <c r="M6690" s="47"/>
      <c r="N6690" s="77"/>
      <c r="O6690" s="77"/>
      <c r="P6690" s="77"/>
      <c r="Q6690" s="77"/>
      <c r="R6690" s="77"/>
      <c r="S6690" s="78"/>
    </row>
    <row r="6691" spans="13:19" ht="12">
      <c r="M6691" s="47"/>
      <c r="N6691" s="77"/>
      <c r="O6691" s="77"/>
      <c r="P6691" s="77"/>
      <c r="Q6691" s="77"/>
      <c r="R6691" s="77"/>
      <c r="S6691" s="78"/>
    </row>
    <row r="6692" spans="13:19" ht="12">
      <c r="M6692" s="47"/>
      <c r="N6692" s="77"/>
      <c r="O6692" s="77"/>
      <c r="P6692" s="77"/>
      <c r="Q6692" s="77"/>
      <c r="R6692" s="77"/>
      <c r="S6692" s="78"/>
    </row>
    <row r="6693" spans="13:19" ht="12">
      <c r="M6693" s="47"/>
      <c r="N6693" s="77"/>
      <c r="O6693" s="77"/>
      <c r="P6693" s="77"/>
      <c r="Q6693" s="77"/>
      <c r="R6693" s="77"/>
      <c r="S6693" s="78"/>
    </row>
    <row r="6694" spans="13:19" ht="12">
      <c r="M6694" s="47"/>
      <c r="N6694" s="77"/>
      <c r="O6694" s="77"/>
      <c r="P6694" s="77"/>
      <c r="Q6694" s="77"/>
      <c r="R6694" s="77"/>
      <c r="S6694" s="78"/>
    </row>
    <row r="6695" spans="13:19" ht="12">
      <c r="M6695" s="47"/>
      <c r="N6695" s="77"/>
      <c r="O6695" s="77"/>
      <c r="P6695" s="77"/>
      <c r="Q6695" s="77"/>
      <c r="R6695" s="77"/>
      <c r="S6695" s="78"/>
    </row>
    <row r="6696" spans="13:19" ht="12">
      <c r="M6696" s="47"/>
      <c r="N6696" s="77"/>
      <c r="O6696" s="77"/>
      <c r="P6696" s="77"/>
      <c r="Q6696" s="77"/>
      <c r="R6696" s="77"/>
      <c r="S6696" s="78"/>
    </row>
    <row r="6697" spans="13:19" ht="12">
      <c r="M6697" s="47"/>
      <c r="N6697" s="77"/>
      <c r="O6697" s="77"/>
      <c r="P6697" s="77"/>
      <c r="Q6697" s="77"/>
      <c r="R6697" s="77"/>
      <c r="S6697" s="78"/>
    </row>
    <row r="6698" spans="13:19" ht="12">
      <c r="M6698" s="47"/>
      <c r="N6698" s="77"/>
      <c r="O6698" s="77"/>
      <c r="P6698" s="77"/>
      <c r="Q6698" s="77"/>
      <c r="R6698" s="77"/>
      <c r="S6698" s="78"/>
    </row>
    <row r="6699" spans="13:19" ht="12">
      <c r="M6699" s="47"/>
      <c r="N6699" s="77"/>
      <c r="O6699" s="77"/>
      <c r="P6699" s="77"/>
      <c r="Q6699" s="77"/>
      <c r="R6699" s="77"/>
      <c r="S6699" s="78"/>
    </row>
    <row r="6700" spans="13:19" ht="12">
      <c r="M6700" s="47"/>
      <c r="N6700" s="77"/>
      <c r="O6700" s="77"/>
      <c r="P6700" s="77"/>
      <c r="Q6700" s="77"/>
      <c r="R6700" s="77"/>
      <c r="S6700" s="78"/>
    </row>
    <row r="6701" spans="13:19" ht="12">
      <c r="M6701" s="47"/>
      <c r="N6701" s="77"/>
      <c r="O6701" s="77"/>
      <c r="P6701" s="77"/>
      <c r="Q6701" s="77"/>
      <c r="R6701" s="77"/>
      <c r="S6701" s="78"/>
    </row>
    <row r="6702" spans="13:19" ht="12">
      <c r="M6702" s="47"/>
      <c r="N6702" s="77"/>
      <c r="O6702" s="77"/>
      <c r="P6702" s="77"/>
      <c r="Q6702" s="77"/>
      <c r="R6702" s="77"/>
      <c r="S6702" s="78"/>
    </row>
    <row r="6703" spans="13:19" ht="12">
      <c r="M6703" s="47"/>
      <c r="N6703" s="77"/>
      <c r="O6703" s="77"/>
      <c r="P6703" s="77"/>
      <c r="Q6703" s="77"/>
      <c r="R6703" s="77"/>
      <c r="S6703" s="78"/>
    </row>
    <row r="6704" spans="13:19" ht="12">
      <c r="M6704" s="47"/>
      <c r="N6704" s="77"/>
      <c r="O6704" s="77"/>
      <c r="P6704" s="77"/>
      <c r="Q6704" s="77"/>
      <c r="R6704" s="77"/>
      <c r="S6704" s="78"/>
    </row>
    <row r="6705" spans="13:19" ht="12">
      <c r="M6705" s="47"/>
      <c r="N6705" s="77"/>
      <c r="O6705" s="77"/>
      <c r="P6705" s="77"/>
      <c r="Q6705" s="77"/>
      <c r="R6705" s="77"/>
      <c r="S6705" s="78"/>
    </row>
    <row r="6706" spans="13:19" ht="12">
      <c r="M6706" s="47"/>
      <c r="N6706" s="77"/>
      <c r="O6706" s="77"/>
      <c r="P6706" s="77"/>
      <c r="Q6706" s="77"/>
      <c r="R6706" s="77"/>
      <c r="S6706" s="78"/>
    </row>
    <row r="6707" spans="13:19" ht="12">
      <c r="M6707" s="47"/>
      <c r="N6707" s="77"/>
      <c r="O6707" s="77"/>
      <c r="P6707" s="77"/>
      <c r="Q6707" s="77"/>
      <c r="R6707" s="77"/>
      <c r="S6707" s="78"/>
    </row>
    <row r="6708" spans="13:19" ht="12">
      <c r="M6708" s="47"/>
      <c r="N6708" s="77"/>
      <c r="O6708" s="77"/>
      <c r="P6708" s="77"/>
      <c r="Q6708" s="77"/>
      <c r="R6708" s="77"/>
      <c r="S6708" s="78"/>
    </row>
    <row r="6709" spans="13:19" ht="12">
      <c r="M6709" s="47"/>
      <c r="N6709" s="77"/>
      <c r="O6709" s="77"/>
      <c r="P6709" s="77"/>
      <c r="Q6709" s="77"/>
      <c r="R6709" s="77"/>
      <c r="S6709" s="78"/>
    </row>
    <row r="6710" spans="13:19" ht="12">
      <c r="M6710" s="47"/>
      <c r="N6710" s="77"/>
      <c r="O6710" s="77"/>
      <c r="P6710" s="77"/>
      <c r="Q6710" s="77"/>
      <c r="R6710" s="77"/>
      <c r="S6710" s="78"/>
    </row>
    <row r="6711" spans="13:19" ht="12">
      <c r="M6711" s="47"/>
      <c r="N6711" s="77"/>
      <c r="O6711" s="77"/>
      <c r="P6711" s="77"/>
      <c r="Q6711" s="77"/>
      <c r="R6711" s="77"/>
      <c r="S6711" s="78"/>
    </row>
    <row r="6712" spans="13:19" ht="12">
      <c r="M6712" s="47"/>
      <c r="N6712" s="77"/>
      <c r="O6712" s="77"/>
      <c r="P6712" s="77"/>
      <c r="Q6712" s="77"/>
      <c r="R6712" s="77"/>
      <c r="S6712" s="78"/>
    </row>
    <row r="6713" spans="13:19" ht="12">
      <c r="M6713" s="47"/>
      <c r="N6713" s="77"/>
      <c r="O6713" s="77"/>
      <c r="P6713" s="77"/>
      <c r="Q6713" s="77"/>
      <c r="R6713" s="77"/>
      <c r="S6713" s="78"/>
    </row>
    <row r="6714" spans="13:19" ht="12">
      <c r="M6714" s="47"/>
      <c r="N6714" s="77"/>
      <c r="O6714" s="77"/>
      <c r="P6714" s="77"/>
      <c r="Q6714" s="77"/>
      <c r="R6714" s="77"/>
      <c r="S6714" s="78"/>
    </row>
    <row r="6715" spans="13:19" ht="12">
      <c r="M6715" s="47"/>
      <c r="N6715" s="77"/>
      <c r="O6715" s="77"/>
      <c r="P6715" s="77"/>
      <c r="Q6715" s="77"/>
      <c r="R6715" s="77"/>
      <c r="S6715" s="78"/>
    </row>
    <row r="6716" spans="13:19" ht="12">
      <c r="M6716" s="47"/>
      <c r="N6716" s="77"/>
      <c r="O6716" s="77"/>
      <c r="P6716" s="77"/>
      <c r="Q6716" s="77"/>
      <c r="R6716" s="77"/>
      <c r="S6716" s="78"/>
    </row>
    <row r="6717" spans="13:19" ht="12">
      <c r="M6717" s="47"/>
      <c r="N6717" s="77"/>
      <c r="O6717" s="77"/>
      <c r="P6717" s="77"/>
      <c r="Q6717" s="77"/>
      <c r="R6717" s="77"/>
      <c r="S6717" s="78"/>
    </row>
    <row r="6718" spans="13:19" ht="12">
      <c r="M6718" s="47"/>
      <c r="N6718" s="77"/>
      <c r="O6718" s="77"/>
      <c r="P6718" s="77"/>
      <c r="Q6718" s="77"/>
      <c r="R6718" s="77"/>
      <c r="S6718" s="78"/>
    </row>
    <row r="6719" spans="13:19" ht="12">
      <c r="M6719" s="47"/>
      <c r="N6719" s="77"/>
      <c r="O6719" s="77"/>
      <c r="P6719" s="77"/>
      <c r="Q6719" s="77"/>
      <c r="R6719" s="77"/>
      <c r="S6719" s="78"/>
    </row>
    <row r="6720" spans="13:19" ht="12">
      <c r="M6720" s="47"/>
      <c r="N6720" s="77"/>
      <c r="O6720" s="77"/>
      <c r="P6720" s="77"/>
      <c r="Q6720" s="77"/>
      <c r="R6720" s="77"/>
      <c r="S6720" s="78"/>
    </row>
    <row r="6721" spans="13:19" ht="12">
      <c r="M6721" s="47"/>
      <c r="N6721" s="77"/>
      <c r="O6721" s="77"/>
      <c r="P6721" s="77"/>
      <c r="Q6721" s="77"/>
      <c r="R6721" s="77"/>
      <c r="S6721" s="78"/>
    </row>
    <row r="6722" spans="13:19" ht="12">
      <c r="M6722" s="47"/>
      <c r="N6722" s="77"/>
      <c r="O6722" s="77"/>
      <c r="P6722" s="77"/>
      <c r="Q6722" s="77"/>
      <c r="R6722" s="77"/>
      <c r="S6722" s="78"/>
    </row>
    <row r="6723" spans="13:19" ht="12">
      <c r="M6723" s="47"/>
      <c r="N6723" s="77"/>
      <c r="O6723" s="77"/>
      <c r="P6723" s="77"/>
      <c r="Q6723" s="77"/>
      <c r="R6723" s="77"/>
      <c r="S6723" s="78"/>
    </row>
    <row r="6724" spans="13:19" ht="12">
      <c r="M6724" s="47"/>
      <c r="N6724" s="77"/>
      <c r="O6724" s="77"/>
      <c r="P6724" s="77"/>
      <c r="Q6724" s="77"/>
      <c r="R6724" s="77"/>
      <c r="S6724" s="78"/>
    </row>
    <row r="6725" spans="13:19" ht="12">
      <c r="M6725" s="47"/>
      <c r="N6725" s="77"/>
      <c r="O6725" s="77"/>
      <c r="P6725" s="77"/>
      <c r="Q6725" s="77"/>
      <c r="R6725" s="77"/>
      <c r="S6725" s="78"/>
    </row>
    <row r="6726" spans="13:19" ht="12">
      <c r="M6726" s="47"/>
      <c r="N6726" s="77"/>
      <c r="O6726" s="77"/>
      <c r="P6726" s="77"/>
      <c r="Q6726" s="77"/>
      <c r="R6726" s="77"/>
      <c r="S6726" s="78"/>
    </row>
    <row r="6727" spans="13:19" ht="12">
      <c r="M6727" s="47"/>
      <c r="N6727" s="77"/>
      <c r="O6727" s="77"/>
      <c r="P6727" s="77"/>
      <c r="Q6727" s="77"/>
      <c r="R6727" s="77"/>
      <c r="S6727" s="78"/>
    </row>
    <row r="6728" spans="13:19" ht="12">
      <c r="M6728" s="47"/>
      <c r="N6728" s="77"/>
      <c r="O6728" s="77"/>
      <c r="P6728" s="77"/>
      <c r="Q6728" s="77"/>
      <c r="R6728" s="77"/>
      <c r="S6728" s="78"/>
    </row>
    <row r="6729" spans="13:19" ht="12">
      <c r="M6729" s="47"/>
      <c r="N6729" s="77"/>
      <c r="O6729" s="77"/>
      <c r="P6729" s="77"/>
      <c r="Q6729" s="77"/>
      <c r="R6729" s="77"/>
      <c r="S6729" s="78"/>
    </row>
    <row r="6730" spans="13:19" ht="12">
      <c r="M6730" s="47"/>
      <c r="N6730" s="77"/>
      <c r="O6730" s="77"/>
      <c r="P6730" s="77"/>
      <c r="Q6730" s="77"/>
      <c r="R6730" s="77"/>
      <c r="S6730" s="78"/>
    </row>
    <row r="6731" spans="13:19" ht="12">
      <c r="M6731" s="47"/>
      <c r="N6731" s="77"/>
      <c r="O6731" s="77"/>
      <c r="P6731" s="77"/>
      <c r="Q6731" s="77"/>
      <c r="R6731" s="77"/>
      <c r="S6731" s="78"/>
    </row>
    <row r="6732" spans="13:19" ht="12">
      <c r="M6732" s="47"/>
      <c r="N6732" s="77"/>
      <c r="O6732" s="77"/>
      <c r="P6732" s="77"/>
      <c r="Q6732" s="77"/>
      <c r="R6732" s="77"/>
      <c r="S6732" s="78"/>
    </row>
    <row r="6733" spans="13:19" ht="12">
      <c r="M6733" s="47"/>
      <c r="N6733" s="77"/>
      <c r="O6733" s="77"/>
      <c r="P6733" s="77"/>
      <c r="Q6733" s="77"/>
      <c r="R6733" s="77"/>
      <c r="S6733" s="78"/>
    </row>
    <row r="6734" spans="13:19" ht="12">
      <c r="M6734" s="47"/>
      <c r="N6734" s="77"/>
      <c r="O6734" s="77"/>
      <c r="P6734" s="77"/>
      <c r="Q6734" s="77"/>
      <c r="R6734" s="77"/>
      <c r="S6734" s="78"/>
    </row>
    <row r="6735" spans="13:19" ht="12">
      <c r="M6735" s="47"/>
      <c r="N6735" s="77"/>
      <c r="O6735" s="77"/>
      <c r="P6735" s="77"/>
      <c r="Q6735" s="77"/>
      <c r="R6735" s="77"/>
      <c r="S6735" s="78"/>
    </row>
    <row r="6736" spans="13:19" ht="12">
      <c r="M6736" s="47"/>
      <c r="N6736" s="77"/>
      <c r="O6736" s="77"/>
      <c r="P6736" s="77"/>
      <c r="Q6736" s="77"/>
      <c r="R6736" s="77"/>
      <c r="S6736" s="78"/>
    </row>
    <row r="6737" spans="13:19" ht="12">
      <c r="M6737" s="47"/>
      <c r="N6737" s="77"/>
      <c r="O6737" s="77"/>
      <c r="P6737" s="77"/>
      <c r="Q6737" s="77"/>
      <c r="R6737" s="77"/>
      <c r="S6737" s="78"/>
    </row>
    <row r="6738" spans="13:19" ht="12">
      <c r="M6738" s="47"/>
      <c r="N6738" s="77"/>
      <c r="O6738" s="77"/>
      <c r="P6738" s="77"/>
      <c r="Q6738" s="77"/>
      <c r="R6738" s="77"/>
      <c r="S6738" s="78"/>
    </row>
    <row r="6739" spans="13:19" ht="12">
      <c r="M6739" s="47"/>
      <c r="N6739" s="77"/>
      <c r="O6739" s="77"/>
      <c r="P6739" s="77"/>
      <c r="Q6739" s="77"/>
      <c r="R6739" s="77"/>
      <c r="S6739" s="78"/>
    </row>
    <row r="6740" spans="13:19" ht="12">
      <c r="M6740" s="47"/>
      <c r="N6740" s="77"/>
      <c r="O6740" s="77"/>
      <c r="P6740" s="77"/>
      <c r="Q6740" s="77"/>
      <c r="R6740" s="77"/>
      <c r="S6740" s="78"/>
    </row>
    <row r="6741" spans="13:19" ht="12">
      <c r="M6741" s="47"/>
      <c r="N6741" s="77"/>
      <c r="O6741" s="77"/>
      <c r="P6741" s="77"/>
      <c r="Q6741" s="77"/>
      <c r="R6741" s="77"/>
      <c r="S6741" s="78"/>
    </row>
    <row r="6742" spans="13:19" ht="12">
      <c r="M6742" s="47"/>
      <c r="N6742" s="77"/>
      <c r="O6742" s="77"/>
      <c r="P6742" s="77"/>
      <c r="Q6742" s="77"/>
      <c r="R6742" s="77"/>
      <c r="S6742" s="78"/>
    </row>
    <row r="6743" spans="13:19" ht="12">
      <c r="M6743" s="47"/>
      <c r="N6743" s="77"/>
      <c r="O6743" s="77"/>
      <c r="P6743" s="77"/>
      <c r="Q6743" s="77"/>
      <c r="R6743" s="77"/>
      <c r="S6743" s="78"/>
    </row>
    <row r="6744" spans="13:19" ht="12">
      <c r="M6744" s="47"/>
      <c r="N6744" s="77"/>
      <c r="O6744" s="77"/>
      <c r="P6744" s="77"/>
      <c r="Q6744" s="77"/>
      <c r="R6744" s="77"/>
      <c r="S6744" s="78"/>
    </row>
    <row r="6745" spans="13:19" ht="12">
      <c r="M6745" s="47"/>
      <c r="N6745" s="77"/>
      <c r="O6745" s="77"/>
      <c r="P6745" s="77"/>
      <c r="Q6745" s="77"/>
      <c r="R6745" s="77"/>
      <c r="S6745" s="78"/>
    </row>
    <row r="6746" spans="13:19" ht="12">
      <c r="M6746" s="47"/>
      <c r="N6746" s="77"/>
      <c r="O6746" s="77"/>
      <c r="P6746" s="77"/>
      <c r="Q6746" s="77"/>
      <c r="R6746" s="77"/>
      <c r="S6746" s="78"/>
    </row>
    <row r="6747" spans="13:19" ht="12">
      <c r="M6747" s="47"/>
      <c r="N6747" s="77"/>
      <c r="O6747" s="77"/>
      <c r="P6747" s="77"/>
      <c r="Q6747" s="77"/>
      <c r="R6747" s="77"/>
      <c r="S6747" s="78"/>
    </row>
    <row r="6748" spans="13:19" ht="12">
      <c r="M6748" s="47"/>
      <c r="N6748" s="77"/>
      <c r="O6748" s="77"/>
      <c r="P6748" s="77"/>
      <c r="Q6748" s="77"/>
      <c r="R6748" s="77"/>
      <c r="S6748" s="78"/>
    </row>
    <row r="6749" spans="13:19" ht="12">
      <c r="M6749" s="47"/>
      <c r="N6749" s="77"/>
      <c r="O6749" s="77"/>
      <c r="P6749" s="77"/>
      <c r="Q6749" s="77"/>
      <c r="R6749" s="77"/>
      <c r="S6749" s="78"/>
    </row>
    <row r="6750" spans="13:19" ht="12">
      <c r="M6750" s="47"/>
      <c r="N6750" s="77"/>
      <c r="O6750" s="77"/>
      <c r="P6750" s="77"/>
      <c r="Q6750" s="77"/>
      <c r="R6750" s="77"/>
      <c r="S6750" s="78"/>
    </row>
    <row r="6751" spans="13:19" ht="12">
      <c r="M6751" s="47"/>
      <c r="N6751" s="77"/>
      <c r="O6751" s="77"/>
      <c r="P6751" s="77"/>
      <c r="Q6751" s="77"/>
      <c r="R6751" s="77"/>
      <c r="S6751" s="78"/>
    </row>
    <row r="6752" spans="13:19" ht="12">
      <c r="M6752" s="47"/>
      <c r="N6752" s="77"/>
      <c r="O6752" s="77"/>
      <c r="P6752" s="77"/>
      <c r="Q6752" s="77"/>
      <c r="R6752" s="77"/>
      <c r="S6752" s="78"/>
    </row>
    <row r="6753" spans="13:19" ht="12">
      <c r="M6753" s="47"/>
      <c r="N6753" s="77"/>
      <c r="O6753" s="77"/>
      <c r="P6753" s="77"/>
      <c r="Q6753" s="77"/>
      <c r="R6753" s="77"/>
      <c r="S6753" s="78"/>
    </row>
    <row r="6754" spans="13:19" ht="12">
      <c r="M6754" s="47"/>
      <c r="N6754" s="77"/>
      <c r="O6754" s="77"/>
      <c r="P6754" s="77"/>
      <c r="Q6754" s="77"/>
      <c r="R6754" s="77"/>
      <c r="S6754" s="78"/>
    </row>
    <row r="6755" spans="13:19" ht="12">
      <c r="M6755" s="47"/>
      <c r="N6755" s="77"/>
      <c r="O6755" s="77"/>
      <c r="P6755" s="77"/>
      <c r="Q6755" s="77"/>
      <c r="R6755" s="77"/>
      <c r="S6755" s="78"/>
    </row>
    <row r="6756" spans="13:19" ht="12">
      <c r="M6756" s="47"/>
      <c r="N6756" s="77"/>
      <c r="O6756" s="77"/>
      <c r="P6756" s="77"/>
      <c r="Q6756" s="77"/>
      <c r="R6756" s="77"/>
      <c r="S6756" s="78"/>
    </row>
    <row r="6757" spans="13:19" ht="12">
      <c r="M6757" s="47"/>
      <c r="N6757" s="77"/>
      <c r="O6757" s="77"/>
      <c r="P6757" s="77"/>
      <c r="Q6757" s="77"/>
      <c r="R6757" s="77"/>
      <c r="S6757" s="78"/>
    </row>
    <row r="6758" spans="13:19" ht="12">
      <c r="M6758" s="47"/>
      <c r="N6758" s="77"/>
      <c r="O6758" s="77"/>
      <c r="P6758" s="77"/>
      <c r="Q6758" s="77"/>
      <c r="R6758" s="77"/>
      <c r="S6758" s="78"/>
    </row>
    <row r="6759" spans="13:19" ht="12">
      <c r="M6759" s="47"/>
      <c r="N6759" s="77"/>
      <c r="O6759" s="77"/>
      <c r="P6759" s="77"/>
      <c r="Q6759" s="77"/>
      <c r="R6759" s="77"/>
      <c r="S6759" s="78"/>
    </row>
    <row r="6760" spans="13:19" ht="12">
      <c r="M6760" s="47"/>
      <c r="N6760" s="77"/>
      <c r="O6760" s="77"/>
      <c r="P6760" s="77"/>
      <c r="Q6760" s="77"/>
      <c r="R6760" s="77"/>
      <c r="S6760" s="78"/>
    </row>
    <row r="6761" spans="13:19" ht="12">
      <c r="M6761" s="47"/>
      <c r="N6761" s="77"/>
      <c r="O6761" s="77"/>
      <c r="P6761" s="77"/>
      <c r="Q6761" s="77"/>
      <c r="R6761" s="77"/>
      <c r="S6761" s="78"/>
    </row>
    <row r="6762" spans="13:19" ht="12">
      <c r="M6762" s="47"/>
      <c r="N6762" s="77"/>
      <c r="O6762" s="77"/>
      <c r="P6762" s="77"/>
      <c r="Q6762" s="77"/>
      <c r="R6762" s="77"/>
      <c r="S6762" s="78"/>
    </row>
    <row r="6763" spans="13:19" ht="12">
      <c r="M6763" s="47"/>
      <c r="N6763" s="77"/>
      <c r="O6763" s="77"/>
      <c r="P6763" s="77"/>
      <c r="Q6763" s="77"/>
      <c r="R6763" s="77"/>
      <c r="S6763" s="78"/>
    </row>
    <row r="6764" spans="13:19" ht="12">
      <c r="M6764" s="47"/>
      <c r="N6764" s="77"/>
      <c r="O6764" s="77"/>
      <c r="P6764" s="77"/>
      <c r="Q6764" s="77"/>
      <c r="R6764" s="77"/>
      <c r="S6764" s="78"/>
    </row>
    <row r="6765" spans="13:19" ht="12">
      <c r="M6765" s="47"/>
      <c r="N6765" s="77"/>
      <c r="O6765" s="77"/>
      <c r="P6765" s="77"/>
      <c r="Q6765" s="77"/>
      <c r="R6765" s="77"/>
      <c r="S6765" s="78"/>
    </row>
    <row r="6766" spans="13:19" ht="12">
      <c r="M6766" s="47"/>
      <c r="N6766" s="77"/>
      <c r="O6766" s="77"/>
      <c r="P6766" s="77"/>
      <c r="Q6766" s="77"/>
      <c r="R6766" s="77"/>
      <c r="S6766" s="78"/>
    </row>
    <row r="6767" spans="13:19" ht="12">
      <c r="M6767" s="47"/>
      <c r="N6767" s="77"/>
      <c r="O6767" s="77"/>
      <c r="P6767" s="77"/>
      <c r="Q6767" s="77"/>
      <c r="R6767" s="77"/>
      <c r="S6767" s="78"/>
    </row>
    <row r="6768" spans="13:19" ht="12">
      <c r="M6768" s="47"/>
      <c r="N6768" s="77"/>
      <c r="O6768" s="77"/>
      <c r="P6768" s="77"/>
      <c r="Q6768" s="77"/>
      <c r="R6768" s="77"/>
      <c r="S6768" s="78"/>
    </row>
    <row r="6769" spans="13:19" ht="12">
      <c r="M6769" s="47"/>
      <c r="N6769" s="77"/>
      <c r="O6769" s="77"/>
      <c r="P6769" s="77"/>
      <c r="Q6769" s="77"/>
      <c r="R6769" s="77"/>
      <c r="S6769" s="78"/>
    </row>
    <row r="6770" spans="13:19" ht="12">
      <c r="M6770" s="47"/>
      <c r="N6770" s="77"/>
      <c r="O6770" s="77"/>
      <c r="P6770" s="77"/>
      <c r="Q6770" s="77"/>
      <c r="R6770" s="77"/>
      <c r="S6770" s="78"/>
    </row>
    <row r="6771" spans="13:19" ht="12">
      <c r="M6771" s="47"/>
      <c r="N6771" s="77"/>
      <c r="O6771" s="77"/>
      <c r="P6771" s="77"/>
      <c r="Q6771" s="77"/>
      <c r="R6771" s="77"/>
      <c r="S6771" s="78"/>
    </row>
    <row r="6772" spans="13:19" ht="12">
      <c r="M6772" s="47"/>
      <c r="N6772" s="77"/>
      <c r="O6772" s="77"/>
      <c r="P6772" s="77"/>
      <c r="Q6772" s="77"/>
      <c r="R6772" s="77"/>
      <c r="S6772" s="78"/>
    </row>
    <row r="6773" spans="13:19" ht="12">
      <c r="M6773" s="47"/>
      <c r="N6773" s="77"/>
      <c r="O6773" s="77"/>
      <c r="P6773" s="77"/>
      <c r="Q6773" s="77"/>
      <c r="R6773" s="77"/>
      <c r="S6773" s="78"/>
    </row>
    <row r="6774" spans="13:19" ht="12">
      <c r="M6774" s="47"/>
      <c r="N6774" s="77"/>
      <c r="O6774" s="77"/>
      <c r="P6774" s="77"/>
      <c r="Q6774" s="77"/>
      <c r="R6774" s="77"/>
      <c r="S6774" s="78"/>
    </row>
    <row r="6775" spans="13:19" ht="12">
      <c r="M6775" s="47"/>
      <c r="N6775" s="77"/>
      <c r="O6775" s="77"/>
      <c r="P6775" s="77"/>
      <c r="Q6775" s="77"/>
      <c r="R6775" s="77"/>
      <c r="S6775" s="78"/>
    </row>
    <row r="6776" spans="13:19" ht="12">
      <c r="M6776" s="47"/>
      <c r="N6776" s="77"/>
      <c r="O6776" s="77"/>
      <c r="P6776" s="77"/>
      <c r="Q6776" s="77"/>
      <c r="R6776" s="77"/>
      <c r="S6776" s="78"/>
    </row>
    <row r="6777" spans="13:19" ht="12">
      <c r="M6777" s="47"/>
      <c r="N6777" s="77"/>
      <c r="O6777" s="77"/>
      <c r="P6777" s="77"/>
      <c r="Q6777" s="77"/>
      <c r="R6777" s="77"/>
      <c r="S6777" s="78"/>
    </row>
    <row r="6778" spans="13:19" ht="12">
      <c r="M6778" s="47"/>
      <c r="N6778" s="77"/>
      <c r="O6778" s="77"/>
      <c r="P6778" s="77"/>
      <c r="Q6778" s="77"/>
      <c r="R6778" s="77"/>
      <c r="S6778" s="78"/>
    </row>
    <row r="6779" spans="13:19" ht="12">
      <c r="M6779" s="47"/>
      <c r="N6779" s="77"/>
      <c r="O6779" s="77"/>
      <c r="P6779" s="77"/>
      <c r="Q6779" s="77"/>
      <c r="R6779" s="77"/>
      <c r="S6779" s="78"/>
    </row>
    <row r="6780" spans="13:19" ht="12">
      <c r="M6780" s="47"/>
      <c r="N6780" s="77"/>
      <c r="O6780" s="77"/>
      <c r="P6780" s="77"/>
      <c r="Q6780" s="77"/>
      <c r="R6780" s="77"/>
      <c r="S6780" s="78"/>
    </row>
    <row r="6781" spans="13:19" ht="12">
      <c r="M6781" s="47"/>
      <c r="N6781" s="77"/>
      <c r="O6781" s="77"/>
      <c r="P6781" s="77"/>
      <c r="Q6781" s="77"/>
      <c r="R6781" s="77"/>
      <c r="S6781" s="78"/>
    </row>
    <row r="6782" spans="13:19" ht="12">
      <c r="M6782" s="47"/>
      <c r="N6782" s="77"/>
      <c r="O6782" s="77"/>
      <c r="P6782" s="77"/>
      <c r="Q6782" s="77"/>
      <c r="R6782" s="77"/>
      <c r="S6782" s="78"/>
    </row>
    <row r="6783" spans="13:19" ht="12">
      <c r="M6783" s="47"/>
      <c r="N6783" s="77"/>
      <c r="O6783" s="77"/>
      <c r="P6783" s="77"/>
      <c r="Q6783" s="77"/>
      <c r="R6783" s="77"/>
      <c r="S6783" s="78"/>
    </row>
    <row r="6784" spans="13:19" ht="12">
      <c r="M6784" s="47"/>
      <c r="N6784" s="77"/>
      <c r="O6784" s="77"/>
      <c r="P6784" s="77"/>
      <c r="Q6784" s="77"/>
      <c r="R6784" s="77"/>
      <c r="S6784" s="78"/>
    </row>
    <row r="6785" spans="13:19" ht="12">
      <c r="M6785" s="47"/>
      <c r="N6785" s="77"/>
      <c r="O6785" s="77"/>
      <c r="P6785" s="77"/>
      <c r="Q6785" s="77"/>
      <c r="R6785" s="77"/>
      <c r="S6785" s="78"/>
    </row>
    <row r="6786" spans="13:19" ht="12">
      <c r="M6786" s="47"/>
      <c r="N6786" s="77"/>
      <c r="O6786" s="77"/>
      <c r="P6786" s="77"/>
      <c r="Q6786" s="77"/>
      <c r="R6786" s="77"/>
      <c r="S6786" s="78"/>
    </row>
    <row r="6787" spans="13:19" ht="12">
      <c r="M6787" s="47"/>
      <c r="N6787" s="77"/>
      <c r="O6787" s="77"/>
      <c r="P6787" s="77"/>
      <c r="Q6787" s="77"/>
      <c r="R6787" s="77"/>
      <c r="S6787" s="78"/>
    </row>
    <row r="6788" spans="13:19" ht="12">
      <c r="M6788" s="47"/>
      <c r="N6788" s="77"/>
      <c r="O6788" s="77"/>
      <c r="P6788" s="77"/>
      <c r="Q6788" s="77"/>
      <c r="R6788" s="77"/>
      <c r="S6788" s="78"/>
    </row>
    <row r="6789" spans="13:19" ht="12">
      <c r="M6789" s="47"/>
      <c r="N6789" s="77"/>
      <c r="O6789" s="77"/>
      <c r="P6789" s="77"/>
      <c r="Q6789" s="77"/>
      <c r="R6789" s="77"/>
      <c r="S6789" s="78"/>
    </row>
    <row r="6790" spans="13:19" ht="12">
      <c r="M6790" s="47"/>
      <c r="N6790" s="77"/>
      <c r="O6790" s="77"/>
      <c r="P6790" s="77"/>
      <c r="Q6790" s="77"/>
      <c r="R6790" s="77"/>
      <c r="S6790" s="78"/>
    </row>
    <row r="6791" spans="13:19" ht="12">
      <c r="M6791" s="47"/>
      <c r="N6791" s="77"/>
      <c r="O6791" s="77"/>
      <c r="P6791" s="77"/>
      <c r="Q6791" s="77"/>
      <c r="R6791" s="77"/>
      <c r="S6791" s="78"/>
    </row>
    <row r="6792" spans="13:19" ht="12">
      <c r="M6792" s="47"/>
      <c r="N6792" s="77"/>
      <c r="O6792" s="77"/>
      <c r="P6792" s="77"/>
      <c r="Q6792" s="77"/>
      <c r="R6792" s="77"/>
      <c r="S6792" s="78"/>
    </row>
    <row r="6793" spans="13:19" ht="12">
      <c r="M6793" s="47"/>
      <c r="N6793" s="77"/>
      <c r="O6793" s="77"/>
      <c r="P6793" s="77"/>
      <c r="Q6793" s="77"/>
      <c r="R6793" s="77"/>
      <c r="S6793" s="78"/>
    </row>
    <row r="6794" spans="13:19" ht="12">
      <c r="M6794" s="47"/>
      <c r="N6794" s="77"/>
      <c r="O6794" s="77"/>
      <c r="P6794" s="77"/>
      <c r="Q6794" s="77"/>
      <c r="R6794" s="77"/>
      <c r="S6794" s="78"/>
    </row>
    <row r="6795" spans="13:19" ht="12">
      <c r="M6795" s="47"/>
      <c r="N6795" s="77"/>
      <c r="O6795" s="77"/>
      <c r="P6795" s="77"/>
      <c r="Q6795" s="77"/>
      <c r="R6795" s="77"/>
      <c r="S6795" s="78"/>
    </row>
    <row r="6796" spans="13:19" ht="12">
      <c r="M6796" s="47"/>
      <c r="N6796" s="77"/>
      <c r="O6796" s="77"/>
      <c r="P6796" s="77"/>
      <c r="Q6796" s="77"/>
      <c r="R6796" s="77"/>
      <c r="S6796" s="78"/>
    </row>
    <row r="6797" spans="13:19" ht="12">
      <c r="M6797" s="47"/>
      <c r="N6797" s="77"/>
      <c r="O6797" s="77"/>
      <c r="P6797" s="77"/>
      <c r="Q6797" s="77"/>
      <c r="R6797" s="77"/>
      <c r="S6797" s="78"/>
    </row>
    <row r="6798" spans="13:19" ht="12">
      <c r="M6798" s="47"/>
      <c r="N6798" s="77"/>
      <c r="O6798" s="77"/>
      <c r="P6798" s="77"/>
      <c r="Q6798" s="77"/>
      <c r="R6798" s="77"/>
      <c r="S6798" s="78"/>
    </row>
    <row r="6799" spans="13:19" ht="12">
      <c r="M6799" s="47"/>
      <c r="N6799" s="77"/>
      <c r="O6799" s="77"/>
      <c r="P6799" s="77"/>
      <c r="Q6799" s="77"/>
      <c r="R6799" s="77"/>
      <c r="S6799" s="78"/>
    </row>
    <row r="6800" spans="13:19" ht="12">
      <c r="M6800" s="47"/>
      <c r="N6800" s="77"/>
      <c r="O6800" s="77"/>
      <c r="P6800" s="77"/>
      <c r="Q6800" s="77"/>
      <c r="R6800" s="77"/>
      <c r="S6800" s="78"/>
    </row>
    <row r="6801" spans="13:19" ht="12">
      <c r="M6801" s="47"/>
      <c r="N6801" s="77"/>
      <c r="O6801" s="77"/>
      <c r="P6801" s="77"/>
      <c r="Q6801" s="77"/>
      <c r="R6801" s="77"/>
      <c r="S6801" s="78"/>
    </row>
    <row r="6802" spans="13:19" ht="12">
      <c r="M6802" s="47"/>
      <c r="N6802" s="77"/>
      <c r="O6802" s="77"/>
      <c r="P6802" s="77"/>
      <c r="Q6802" s="77"/>
      <c r="R6802" s="77"/>
      <c r="S6802" s="78"/>
    </row>
    <row r="6803" spans="13:19" ht="12">
      <c r="M6803" s="47"/>
      <c r="N6803" s="77"/>
      <c r="O6803" s="77"/>
      <c r="P6803" s="77"/>
      <c r="Q6803" s="77"/>
      <c r="R6803" s="77"/>
      <c r="S6803" s="78"/>
    </row>
    <row r="6804" spans="13:19" ht="12">
      <c r="M6804" s="47"/>
      <c r="N6804" s="77"/>
      <c r="O6804" s="77"/>
      <c r="P6804" s="77"/>
      <c r="Q6804" s="77"/>
      <c r="R6804" s="77"/>
      <c r="S6804" s="78"/>
    </row>
    <row r="6805" spans="13:19" ht="12">
      <c r="M6805" s="47"/>
      <c r="N6805" s="77"/>
      <c r="O6805" s="77"/>
      <c r="P6805" s="77"/>
      <c r="Q6805" s="77"/>
      <c r="R6805" s="77"/>
      <c r="S6805" s="78"/>
    </row>
    <row r="6806" spans="13:19" ht="12">
      <c r="M6806" s="47"/>
      <c r="N6806" s="77"/>
      <c r="O6806" s="77"/>
      <c r="P6806" s="77"/>
      <c r="Q6806" s="77"/>
      <c r="R6806" s="77"/>
      <c r="S6806" s="78"/>
    </row>
    <row r="6807" spans="13:19" ht="12">
      <c r="M6807" s="47"/>
      <c r="N6807" s="77"/>
      <c r="O6807" s="77"/>
      <c r="P6807" s="77"/>
      <c r="Q6807" s="77"/>
      <c r="R6807" s="77"/>
      <c r="S6807" s="78"/>
    </row>
    <row r="6808" spans="13:19" ht="12">
      <c r="M6808" s="47"/>
      <c r="N6808" s="77"/>
      <c r="O6808" s="77"/>
      <c r="P6808" s="77"/>
      <c r="Q6808" s="77"/>
      <c r="R6808" s="77"/>
      <c r="S6808" s="78"/>
    </row>
    <row r="6809" spans="13:19" ht="12">
      <c r="M6809" s="47"/>
      <c r="N6809" s="77"/>
      <c r="O6809" s="77"/>
      <c r="P6809" s="77"/>
      <c r="Q6809" s="77"/>
      <c r="R6809" s="77"/>
      <c r="S6809" s="78"/>
    </row>
    <row r="6810" spans="13:19" ht="12">
      <c r="M6810" s="47"/>
      <c r="N6810" s="77"/>
      <c r="O6810" s="77"/>
      <c r="P6810" s="77"/>
      <c r="Q6810" s="77"/>
      <c r="R6810" s="77"/>
      <c r="S6810" s="78"/>
    </row>
    <row r="6811" spans="13:19" ht="12">
      <c r="M6811" s="47"/>
      <c r="N6811" s="77"/>
      <c r="O6811" s="77"/>
      <c r="P6811" s="77"/>
      <c r="Q6811" s="77"/>
      <c r="R6811" s="77"/>
      <c r="S6811" s="78"/>
    </row>
    <row r="6812" spans="13:19" ht="12">
      <c r="M6812" s="47"/>
      <c r="N6812" s="77"/>
      <c r="O6812" s="77"/>
      <c r="P6812" s="77"/>
      <c r="Q6812" s="77"/>
      <c r="R6812" s="77"/>
      <c r="S6812" s="78"/>
    </row>
    <row r="6813" spans="13:19" ht="12">
      <c r="M6813" s="47"/>
      <c r="N6813" s="77"/>
      <c r="O6813" s="77"/>
      <c r="P6813" s="77"/>
      <c r="Q6813" s="77"/>
      <c r="R6813" s="77"/>
      <c r="S6813" s="78"/>
    </row>
    <row r="6814" spans="13:19" ht="12">
      <c r="M6814" s="47"/>
      <c r="N6814" s="77"/>
      <c r="O6814" s="77"/>
      <c r="P6814" s="77"/>
      <c r="Q6814" s="77"/>
      <c r="R6814" s="77"/>
      <c r="S6814" s="78"/>
    </row>
    <row r="6815" spans="13:19" ht="12">
      <c r="M6815" s="47"/>
      <c r="N6815" s="77"/>
      <c r="O6815" s="77"/>
      <c r="P6815" s="77"/>
      <c r="Q6815" s="77"/>
      <c r="R6815" s="77"/>
      <c r="S6815" s="78"/>
    </row>
    <row r="6816" spans="13:19" ht="12">
      <c r="M6816" s="47"/>
      <c r="N6816" s="77"/>
      <c r="O6816" s="77"/>
      <c r="P6816" s="77"/>
      <c r="Q6816" s="77"/>
      <c r="R6816" s="77"/>
      <c r="S6816" s="78"/>
    </row>
    <row r="6817" spans="13:19" ht="12">
      <c r="M6817" s="47"/>
      <c r="N6817" s="77"/>
      <c r="O6817" s="77"/>
      <c r="P6817" s="77"/>
      <c r="Q6817" s="77"/>
      <c r="R6817" s="77"/>
      <c r="S6817" s="78"/>
    </row>
    <row r="6818" spans="13:19" ht="12">
      <c r="M6818" s="47"/>
      <c r="N6818" s="77"/>
      <c r="O6818" s="77"/>
      <c r="P6818" s="77"/>
      <c r="Q6818" s="77"/>
      <c r="R6818" s="77"/>
      <c r="S6818" s="78"/>
    </row>
    <row r="6819" spans="13:19" ht="12">
      <c r="M6819" s="47"/>
      <c r="N6819" s="77"/>
      <c r="O6819" s="77"/>
      <c r="P6819" s="77"/>
      <c r="Q6819" s="77"/>
      <c r="R6819" s="77"/>
      <c r="S6819" s="78"/>
    </row>
    <row r="6820" spans="13:19" ht="12">
      <c r="M6820" s="47"/>
      <c r="N6820" s="77"/>
      <c r="O6820" s="77"/>
      <c r="P6820" s="77"/>
      <c r="Q6820" s="77"/>
      <c r="R6820" s="77"/>
      <c r="S6820" s="78"/>
    </row>
    <row r="6821" spans="13:19" ht="12">
      <c r="M6821" s="47"/>
      <c r="N6821" s="77"/>
      <c r="O6821" s="77"/>
      <c r="P6821" s="77"/>
      <c r="Q6821" s="77"/>
      <c r="R6821" s="77"/>
      <c r="S6821" s="78"/>
    </row>
    <row r="6822" spans="13:19" ht="12">
      <c r="M6822" s="47"/>
      <c r="N6822" s="77"/>
      <c r="O6822" s="77"/>
      <c r="P6822" s="77"/>
      <c r="Q6822" s="77"/>
      <c r="R6822" s="77"/>
      <c r="S6822" s="78"/>
    </row>
    <row r="6823" spans="13:19" ht="12">
      <c r="M6823" s="47"/>
      <c r="N6823" s="77"/>
      <c r="O6823" s="77"/>
      <c r="P6823" s="77"/>
      <c r="Q6823" s="77"/>
      <c r="R6823" s="77"/>
      <c r="S6823" s="78"/>
    </row>
    <row r="6824" spans="13:19" ht="12">
      <c r="M6824" s="47"/>
      <c r="N6824" s="77"/>
      <c r="O6824" s="77"/>
      <c r="P6824" s="77"/>
      <c r="Q6824" s="77"/>
      <c r="R6824" s="77"/>
      <c r="S6824" s="78"/>
    </row>
    <row r="6825" spans="13:19" ht="12">
      <c r="M6825" s="47"/>
      <c r="N6825" s="77"/>
      <c r="O6825" s="77"/>
      <c r="P6825" s="77"/>
      <c r="Q6825" s="77"/>
      <c r="R6825" s="77"/>
      <c r="S6825" s="78"/>
    </row>
    <row r="6826" spans="13:19" ht="12">
      <c r="M6826" s="47"/>
      <c r="N6826" s="77"/>
      <c r="O6826" s="77"/>
      <c r="P6826" s="77"/>
      <c r="Q6826" s="77"/>
      <c r="R6826" s="77"/>
      <c r="S6826" s="78"/>
    </row>
    <row r="6827" spans="13:19" ht="12">
      <c r="M6827" s="47"/>
      <c r="N6827" s="77"/>
      <c r="O6827" s="77"/>
      <c r="P6827" s="77"/>
      <c r="Q6827" s="77"/>
      <c r="R6827" s="77"/>
      <c r="S6827" s="78"/>
    </row>
    <row r="6828" spans="13:19" ht="12">
      <c r="M6828" s="47"/>
      <c r="N6828" s="77"/>
      <c r="O6828" s="77"/>
      <c r="P6828" s="77"/>
      <c r="Q6828" s="77"/>
      <c r="R6828" s="77"/>
      <c r="S6828" s="78"/>
    </row>
    <row r="6829" spans="13:19" ht="12">
      <c r="M6829" s="47"/>
      <c r="N6829" s="77"/>
      <c r="O6829" s="77"/>
      <c r="P6829" s="77"/>
      <c r="Q6829" s="77"/>
      <c r="R6829" s="77"/>
      <c r="S6829" s="78"/>
    </row>
    <row r="6830" spans="13:19" ht="12">
      <c r="M6830" s="47"/>
      <c r="N6830" s="77"/>
      <c r="O6830" s="77"/>
      <c r="P6830" s="77"/>
      <c r="Q6830" s="77"/>
      <c r="R6830" s="77"/>
      <c r="S6830" s="78"/>
    </row>
    <row r="6831" spans="13:19" ht="12">
      <c r="M6831" s="47"/>
      <c r="N6831" s="77"/>
      <c r="O6831" s="77"/>
      <c r="P6831" s="77"/>
      <c r="Q6831" s="77"/>
      <c r="R6831" s="77"/>
      <c r="S6831" s="78"/>
    </row>
    <row r="6832" spans="13:19" ht="12">
      <c r="M6832" s="47"/>
      <c r="N6832" s="77"/>
      <c r="O6832" s="77"/>
      <c r="P6832" s="77"/>
      <c r="Q6832" s="77"/>
      <c r="R6832" s="77"/>
      <c r="S6832" s="78"/>
    </row>
    <row r="6833" spans="13:19" ht="12">
      <c r="M6833" s="47"/>
      <c r="N6833" s="77"/>
      <c r="O6833" s="77"/>
      <c r="P6833" s="77"/>
      <c r="Q6833" s="77"/>
      <c r="R6833" s="77"/>
      <c r="S6833" s="78"/>
    </row>
    <row r="6834" spans="13:19" ht="12">
      <c r="M6834" s="47"/>
      <c r="N6834" s="77"/>
      <c r="O6834" s="77"/>
      <c r="P6834" s="77"/>
      <c r="Q6834" s="77"/>
      <c r="R6834" s="77"/>
      <c r="S6834" s="78"/>
    </row>
    <row r="6835" spans="13:19" ht="12">
      <c r="M6835" s="47"/>
      <c r="N6835" s="77"/>
      <c r="O6835" s="77"/>
      <c r="P6835" s="77"/>
      <c r="Q6835" s="77"/>
      <c r="R6835" s="77"/>
      <c r="S6835" s="78"/>
    </row>
    <row r="6836" spans="13:19" ht="12">
      <c r="M6836" s="47"/>
      <c r="N6836" s="77"/>
      <c r="O6836" s="77"/>
      <c r="P6836" s="77"/>
      <c r="Q6836" s="77"/>
      <c r="R6836" s="77"/>
      <c r="S6836" s="78"/>
    </row>
    <row r="6837" spans="13:19" ht="12">
      <c r="M6837" s="47"/>
      <c r="N6837" s="77"/>
      <c r="O6837" s="77"/>
      <c r="P6837" s="77"/>
      <c r="Q6837" s="77"/>
      <c r="R6837" s="77"/>
      <c r="S6837" s="78"/>
    </row>
    <row r="6838" spans="13:19" ht="12">
      <c r="M6838" s="47"/>
      <c r="N6838" s="77"/>
      <c r="O6838" s="77"/>
      <c r="P6838" s="77"/>
      <c r="Q6838" s="77"/>
      <c r="R6838" s="77"/>
      <c r="S6838" s="78"/>
    </row>
    <row r="6839" spans="13:19" ht="12">
      <c r="M6839" s="47"/>
      <c r="N6839" s="77"/>
      <c r="O6839" s="77"/>
      <c r="P6839" s="77"/>
      <c r="Q6839" s="77"/>
      <c r="R6839" s="77"/>
      <c r="S6839" s="78"/>
    </row>
    <row r="6840" spans="13:19" ht="12">
      <c r="M6840" s="47"/>
      <c r="N6840" s="77"/>
      <c r="O6840" s="77"/>
      <c r="P6840" s="77"/>
      <c r="Q6840" s="77"/>
      <c r="R6840" s="77"/>
      <c r="S6840" s="78"/>
    </row>
    <row r="6841" spans="13:19" ht="12">
      <c r="M6841" s="47"/>
      <c r="N6841" s="77"/>
      <c r="O6841" s="77"/>
      <c r="P6841" s="77"/>
      <c r="Q6841" s="77"/>
      <c r="R6841" s="77"/>
      <c r="S6841" s="78"/>
    </row>
    <row r="6842" spans="13:19" ht="12">
      <c r="M6842" s="47"/>
      <c r="N6842" s="77"/>
      <c r="O6842" s="77"/>
      <c r="P6842" s="77"/>
      <c r="Q6842" s="77"/>
      <c r="R6842" s="77"/>
      <c r="S6842" s="78"/>
    </row>
    <row r="6843" spans="13:19" ht="12">
      <c r="M6843" s="47"/>
      <c r="N6843" s="77"/>
      <c r="O6843" s="77"/>
      <c r="P6843" s="77"/>
      <c r="Q6843" s="77"/>
      <c r="R6843" s="77"/>
      <c r="S6843" s="78"/>
    </row>
    <row r="6844" spans="13:19" ht="12">
      <c r="M6844" s="47"/>
      <c r="N6844" s="77"/>
      <c r="O6844" s="77"/>
      <c r="P6844" s="77"/>
      <c r="Q6844" s="77"/>
      <c r="R6844" s="77"/>
      <c r="S6844" s="78"/>
    </row>
    <row r="6845" spans="13:19" ht="12">
      <c r="M6845" s="47"/>
      <c r="N6845" s="77"/>
      <c r="O6845" s="77"/>
      <c r="P6845" s="77"/>
      <c r="Q6845" s="77"/>
      <c r="R6845" s="77"/>
      <c r="S6845" s="78"/>
    </row>
    <row r="6846" spans="13:19" ht="12">
      <c r="M6846" s="47"/>
      <c r="N6846" s="77"/>
      <c r="O6846" s="77"/>
      <c r="P6846" s="77"/>
      <c r="Q6846" s="77"/>
      <c r="R6846" s="77"/>
      <c r="S6846" s="78"/>
    </row>
    <row r="6847" spans="13:19" ht="12">
      <c r="M6847" s="47"/>
      <c r="N6847" s="77"/>
      <c r="O6847" s="77"/>
      <c r="P6847" s="77"/>
      <c r="Q6847" s="77"/>
      <c r="R6847" s="77"/>
      <c r="S6847" s="78"/>
    </row>
    <row r="6848" spans="13:19" ht="12">
      <c r="M6848" s="47"/>
      <c r="N6848" s="77"/>
      <c r="O6848" s="77"/>
      <c r="P6848" s="77"/>
      <c r="Q6848" s="77"/>
      <c r="R6848" s="77"/>
      <c r="S6848" s="78"/>
    </row>
    <row r="6849" spans="13:19" ht="12">
      <c r="M6849" s="47"/>
      <c r="N6849" s="77"/>
      <c r="O6849" s="77"/>
      <c r="P6849" s="77"/>
      <c r="Q6849" s="77"/>
      <c r="R6849" s="77"/>
      <c r="S6849" s="78"/>
    </row>
    <row r="6850" spans="13:19" ht="12">
      <c r="M6850" s="47"/>
      <c r="N6850" s="77"/>
      <c r="O6850" s="77"/>
      <c r="P6850" s="77"/>
      <c r="Q6850" s="77"/>
      <c r="R6850" s="77"/>
      <c r="S6850" s="78"/>
    </row>
    <row r="6851" spans="13:19" ht="12">
      <c r="M6851" s="47"/>
      <c r="N6851" s="77"/>
      <c r="O6851" s="77"/>
      <c r="P6851" s="77"/>
      <c r="Q6851" s="77"/>
      <c r="R6851" s="77"/>
      <c r="S6851" s="78"/>
    </row>
    <row r="6852" spans="13:19" ht="12">
      <c r="M6852" s="47"/>
      <c r="N6852" s="77"/>
      <c r="O6852" s="77"/>
      <c r="P6852" s="77"/>
      <c r="Q6852" s="77"/>
      <c r="R6852" s="77"/>
      <c r="S6852" s="78"/>
    </row>
    <row r="6853" spans="13:19" ht="12">
      <c r="M6853" s="47"/>
      <c r="N6853" s="77"/>
      <c r="O6853" s="77"/>
      <c r="P6853" s="77"/>
      <c r="Q6853" s="77"/>
      <c r="R6853" s="77"/>
      <c r="S6853" s="78"/>
    </row>
    <row r="6854" spans="13:19" ht="12">
      <c r="M6854" s="47"/>
      <c r="N6854" s="77"/>
      <c r="O6854" s="77"/>
      <c r="P6854" s="77"/>
      <c r="Q6854" s="77"/>
      <c r="R6854" s="77"/>
      <c r="S6854" s="78"/>
    </row>
    <row r="6855" spans="13:19" ht="12">
      <c r="M6855" s="47"/>
      <c r="N6855" s="77"/>
      <c r="O6855" s="77"/>
      <c r="P6855" s="77"/>
      <c r="Q6855" s="77"/>
      <c r="R6855" s="77"/>
      <c r="S6855" s="78"/>
    </row>
    <row r="6856" spans="13:19" ht="12">
      <c r="M6856" s="47"/>
      <c r="N6856" s="77"/>
      <c r="O6856" s="77"/>
      <c r="P6856" s="77"/>
      <c r="Q6856" s="77"/>
      <c r="R6856" s="77"/>
      <c r="S6856" s="78"/>
    </row>
    <row r="6857" spans="13:19" ht="12">
      <c r="M6857" s="47"/>
      <c r="N6857" s="77"/>
      <c r="O6857" s="77"/>
      <c r="P6857" s="77"/>
      <c r="Q6857" s="77"/>
      <c r="R6857" s="77"/>
      <c r="S6857" s="78"/>
    </row>
    <row r="6858" spans="13:19" ht="12">
      <c r="M6858" s="47"/>
      <c r="N6858" s="77"/>
      <c r="O6858" s="77"/>
      <c r="P6858" s="77"/>
      <c r="Q6858" s="77"/>
      <c r="R6858" s="77"/>
      <c r="S6858" s="78"/>
    </row>
    <row r="6859" spans="13:19" ht="12">
      <c r="M6859" s="47"/>
      <c r="N6859" s="77"/>
      <c r="O6859" s="77"/>
      <c r="P6859" s="77"/>
      <c r="Q6859" s="77"/>
      <c r="R6859" s="77"/>
      <c r="S6859" s="78"/>
    </row>
    <row r="6860" spans="13:19" ht="12">
      <c r="M6860" s="47"/>
      <c r="N6860" s="77"/>
      <c r="O6860" s="77"/>
      <c r="P6860" s="77"/>
      <c r="Q6860" s="77"/>
      <c r="R6860" s="77"/>
      <c r="S6860" s="78"/>
    </row>
    <row r="6861" spans="13:19" ht="12">
      <c r="M6861" s="47"/>
      <c r="N6861" s="77"/>
      <c r="O6861" s="77"/>
      <c r="P6861" s="77"/>
      <c r="Q6861" s="77"/>
      <c r="R6861" s="77"/>
      <c r="S6861" s="78"/>
    </row>
    <row r="6862" spans="13:19" ht="12">
      <c r="M6862" s="47"/>
      <c r="N6862" s="77"/>
      <c r="O6862" s="77"/>
      <c r="P6862" s="77"/>
      <c r="Q6862" s="77"/>
      <c r="R6862" s="77"/>
      <c r="S6862" s="78"/>
    </row>
    <row r="6863" spans="13:19" ht="12">
      <c r="M6863" s="47"/>
      <c r="N6863" s="77"/>
      <c r="O6863" s="77"/>
      <c r="P6863" s="77"/>
      <c r="Q6863" s="77"/>
      <c r="R6863" s="77"/>
      <c r="S6863" s="78"/>
    </row>
    <row r="6864" spans="13:19" ht="12">
      <c r="M6864" s="47"/>
      <c r="N6864" s="77"/>
      <c r="O6864" s="77"/>
      <c r="P6864" s="77"/>
      <c r="Q6864" s="77"/>
      <c r="R6864" s="77"/>
      <c r="S6864" s="78"/>
    </row>
    <row r="6865" spans="13:19" ht="12">
      <c r="M6865" s="47"/>
      <c r="N6865" s="77"/>
      <c r="O6865" s="77"/>
      <c r="P6865" s="77"/>
      <c r="Q6865" s="77"/>
      <c r="R6865" s="77"/>
      <c r="S6865" s="78"/>
    </row>
    <row r="6866" spans="13:19" ht="12">
      <c r="M6866" s="47"/>
      <c r="N6866" s="77"/>
      <c r="O6866" s="77"/>
      <c r="P6866" s="77"/>
      <c r="Q6866" s="77"/>
      <c r="R6866" s="77"/>
      <c r="S6866" s="78"/>
    </row>
    <row r="6867" spans="13:19" ht="12">
      <c r="M6867" s="47"/>
      <c r="N6867" s="77"/>
      <c r="O6867" s="77"/>
      <c r="P6867" s="77"/>
      <c r="Q6867" s="77"/>
      <c r="R6867" s="77"/>
      <c r="S6867" s="78"/>
    </row>
    <row r="6868" spans="13:19" ht="12">
      <c r="M6868" s="47"/>
      <c r="N6868" s="77"/>
      <c r="O6868" s="77"/>
      <c r="P6868" s="77"/>
      <c r="Q6868" s="77"/>
      <c r="R6868" s="77"/>
      <c r="S6868" s="78"/>
    </row>
    <row r="6869" spans="13:19" ht="12">
      <c r="M6869" s="47"/>
      <c r="N6869" s="77"/>
      <c r="O6869" s="77"/>
      <c r="P6869" s="77"/>
      <c r="Q6869" s="77"/>
      <c r="R6869" s="77"/>
      <c r="S6869" s="78"/>
    </row>
    <row r="6870" spans="13:19" ht="12">
      <c r="M6870" s="47"/>
      <c r="N6870" s="77"/>
      <c r="O6870" s="77"/>
      <c r="P6870" s="77"/>
      <c r="Q6870" s="77"/>
      <c r="R6870" s="77"/>
      <c r="S6870" s="78"/>
    </row>
    <row r="6871" spans="13:19" ht="12">
      <c r="M6871" s="47"/>
      <c r="N6871" s="77"/>
      <c r="O6871" s="77"/>
      <c r="P6871" s="77"/>
      <c r="Q6871" s="77"/>
      <c r="R6871" s="77"/>
      <c r="S6871" s="78"/>
    </row>
    <row r="6872" spans="13:19" ht="12">
      <c r="M6872" s="47"/>
      <c r="N6872" s="77"/>
      <c r="O6872" s="77"/>
      <c r="P6872" s="77"/>
      <c r="Q6872" s="77"/>
      <c r="R6872" s="77"/>
      <c r="S6872" s="78"/>
    </row>
    <row r="6873" spans="13:19" ht="12">
      <c r="M6873" s="47"/>
      <c r="N6873" s="77"/>
      <c r="O6873" s="77"/>
      <c r="P6873" s="77"/>
      <c r="Q6873" s="77"/>
      <c r="R6873" s="77"/>
      <c r="S6873" s="78"/>
    </row>
    <row r="6874" spans="13:19" ht="12">
      <c r="M6874" s="47"/>
      <c r="N6874" s="77"/>
      <c r="O6874" s="77"/>
      <c r="P6874" s="77"/>
      <c r="Q6874" s="77"/>
      <c r="R6874" s="77"/>
      <c r="S6874" s="78"/>
    </row>
    <row r="6875" spans="13:19" ht="12">
      <c r="M6875" s="47"/>
      <c r="N6875" s="77"/>
      <c r="O6875" s="77"/>
      <c r="P6875" s="77"/>
      <c r="Q6875" s="77"/>
      <c r="R6875" s="77"/>
      <c r="S6875" s="78"/>
    </row>
    <row r="6876" spans="13:19" ht="12">
      <c r="M6876" s="47"/>
      <c r="N6876" s="77"/>
      <c r="O6876" s="77"/>
      <c r="P6876" s="77"/>
      <c r="Q6876" s="77"/>
      <c r="R6876" s="77"/>
      <c r="S6876" s="78"/>
    </row>
    <row r="6877" spans="13:19" ht="12">
      <c r="M6877" s="47"/>
      <c r="N6877" s="77"/>
      <c r="O6877" s="77"/>
      <c r="P6877" s="77"/>
      <c r="Q6877" s="77"/>
      <c r="R6877" s="77"/>
      <c r="S6877" s="78"/>
    </row>
    <row r="6878" spans="13:19" ht="12">
      <c r="M6878" s="47"/>
      <c r="N6878" s="77"/>
      <c r="O6878" s="77"/>
      <c r="P6878" s="77"/>
      <c r="Q6878" s="77"/>
      <c r="R6878" s="77"/>
      <c r="S6878" s="78"/>
    </row>
    <row r="6879" spans="13:19" ht="12">
      <c r="M6879" s="47"/>
      <c r="N6879" s="77"/>
      <c r="O6879" s="77"/>
      <c r="P6879" s="77"/>
      <c r="Q6879" s="77"/>
      <c r="R6879" s="77"/>
      <c r="S6879" s="78"/>
    </row>
    <row r="6880" spans="13:19" ht="12">
      <c r="M6880" s="47"/>
      <c r="N6880" s="77"/>
      <c r="O6880" s="77"/>
      <c r="P6880" s="77"/>
      <c r="Q6880" s="77"/>
      <c r="R6880" s="77"/>
      <c r="S6880" s="78"/>
    </row>
    <row r="6881" spans="13:19" ht="12">
      <c r="M6881" s="47"/>
      <c r="N6881" s="77"/>
      <c r="O6881" s="77"/>
      <c r="P6881" s="77"/>
      <c r="Q6881" s="77"/>
      <c r="R6881" s="77"/>
      <c r="S6881" s="78"/>
    </row>
    <row r="6882" spans="13:19" ht="12">
      <c r="M6882" s="47"/>
      <c r="N6882" s="77"/>
      <c r="O6882" s="77"/>
      <c r="P6882" s="77"/>
      <c r="Q6882" s="77"/>
      <c r="R6882" s="77"/>
      <c r="S6882" s="78"/>
    </row>
    <row r="6883" spans="13:19" ht="12">
      <c r="M6883" s="47"/>
      <c r="N6883" s="77"/>
      <c r="O6883" s="77"/>
      <c r="P6883" s="77"/>
      <c r="Q6883" s="77"/>
      <c r="R6883" s="77"/>
      <c r="S6883" s="78"/>
    </row>
    <row r="6884" spans="13:19" ht="12">
      <c r="M6884" s="47"/>
      <c r="N6884" s="77"/>
      <c r="O6884" s="77"/>
      <c r="P6884" s="77"/>
      <c r="Q6884" s="77"/>
      <c r="R6884" s="77"/>
      <c r="S6884" s="78"/>
    </row>
    <row r="6885" spans="13:19" ht="12">
      <c r="M6885" s="47"/>
      <c r="N6885" s="77"/>
      <c r="O6885" s="77"/>
      <c r="P6885" s="77"/>
      <c r="Q6885" s="77"/>
      <c r="R6885" s="77"/>
      <c r="S6885" s="78"/>
    </row>
    <row r="6886" spans="13:19" ht="12">
      <c r="M6886" s="47"/>
      <c r="N6886" s="77"/>
      <c r="O6886" s="77"/>
      <c r="P6886" s="77"/>
      <c r="Q6886" s="77"/>
      <c r="R6886" s="77"/>
      <c r="S6886" s="78"/>
    </row>
    <row r="6887" spans="13:19" ht="12">
      <c r="M6887" s="47"/>
      <c r="N6887" s="77"/>
      <c r="O6887" s="77"/>
      <c r="P6887" s="77"/>
      <c r="Q6887" s="77"/>
      <c r="R6887" s="77"/>
      <c r="S6887" s="78"/>
    </row>
    <row r="6888" spans="13:19" ht="12">
      <c r="M6888" s="47"/>
      <c r="N6888" s="77"/>
      <c r="O6888" s="77"/>
      <c r="P6888" s="77"/>
      <c r="Q6888" s="77"/>
      <c r="R6888" s="77"/>
      <c r="S6888" s="78"/>
    </row>
    <row r="6889" spans="13:19" ht="12">
      <c r="M6889" s="47"/>
      <c r="N6889" s="77"/>
      <c r="O6889" s="77"/>
      <c r="P6889" s="77"/>
      <c r="Q6889" s="77"/>
      <c r="R6889" s="77"/>
      <c r="S6889" s="78"/>
    </row>
    <row r="6890" spans="13:19" ht="12">
      <c r="M6890" s="47"/>
      <c r="N6890" s="77"/>
      <c r="O6890" s="77"/>
      <c r="P6890" s="77"/>
      <c r="Q6890" s="77"/>
      <c r="R6890" s="77"/>
      <c r="S6890" s="78"/>
    </row>
    <row r="6891" spans="13:19" ht="12">
      <c r="M6891" s="47"/>
      <c r="N6891" s="77"/>
      <c r="O6891" s="77"/>
      <c r="P6891" s="77"/>
      <c r="Q6891" s="77"/>
      <c r="R6891" s="77"/>
      <c r="S6891" s="78"/>
    </row>
    <row r="6892" spans="13:19" ht="12">
      <c r="M6892" s="47"/>
      <c r="N6892" s="77"/>
      <c r="O6892" s="77"/>
      <c r="P6892" s="77"/>
      <c r="Q6892" s="77"/>
      <c r="R6892" s="77"/>
      <c r="S6892" s="78"/>
    </row>
    <row r="6893" spans="13:19" ht="12">
      <c r="M6893" s="47"/>
      <c r="N6893" s="77"/>
      <c r="O6893" s="77"/>
      <c r="P6893" s="77"/>
      <c r="Q6893" s="77"/>
      <c r="R6893" s="77"/>
      <c r="S6893" s="78"/>
    </row>
    <row r="6894" spans="13:19" ht="12">
      <c r="M6894" s="47"/>
      <c r="N6894" s="77"/>
      <c r="O6894" s="77"/>
      <c r="P6894" s="77"/>
      <c r="Q6894" s="77"/>
      <c r="R6894" s="77"/>
      <c r="S6894" s="78"/>
    </row>
    <row r="6895" spans="13:19" ht="12">
      <c r="M6895" s="47"/>
      <c r="N6895" s="77"/>
      <c r="O6895" s="77"/>
      <c r="P6895" s="77"/>
      <c r="Q6895" s="77"/>
      <c r="R6895" s="77"/>
      <c r="S6895" s="78"/>
    </row>
    <row r="6896" spans="13:19" ht="12">
      <c r="M6896" s="47"/>
      <c r="N6896" s="77"/>
      <c r="O6896" s="77"/>
      <c r="P6896" s="77"/>
      <c r="Q6896" s="77"/>
      <c r="R6896" s="77"/>
      <c r="S6896" s="78"/>
    </row>
    <row r="6897" spans="13:19" ht="12">
      <c r="M6897" s="47"/>
      <c r="N6897" s="77"/>
      <c r="O6897" s="77"/>
      <c r="P6897" s="77"/>
      <c r="Q6897" s="77"/>
      <c r="R6897" s="77"/>
      <c r="S6897" s="78"/>
    </row>
    <row r="6898" spans="13:19" ht="12">
      <c r="M6898" s="47"/>
      <c r="N6898" s="77"/>
      <c r="O6898" s="77"/>
      <c r="P6898" s="77"/>
      <c r="Q6898" s="77"/>
      <c r="R6898" s="77"/>
      <c r="S6898" s="78"/>
    </row>
    <row r="6899" spans="13:19" ht="12">
      <c r="M6899" s="47"/>
      <c r="N6899" s="77"/>
      <c r="O6899" s="77"/>
      <c r="P6899" s="77"/>
      <c r="Q6899" s="77"/>
      <c r="R6899" s="77"/>
      <c r="S6899" s="78"/>
    </row>
    <row r="6900" spans="13:19" ht="12">
      <c r="M6900" s="47"/>
      <c r="N6900" s="77"/>
      <c r="O6900" s="77"/>
      <c r="P6900" s="77"/>
      <c r="Q6900" s="77"/>
      <c r="R6900" s="77"/>
      <c r="S6900" s="78"/>
    </row>
    <row r="6901" spans="13:19" ht="12">
      <c r="M6901" s="47"/>
      <c r="N6901" s="77"/>
      <c r="O6901" s="77"/>
      <c r="P6901" s="77"/>
      <c r="Q6901" s="77"/>
      <c r="R6901" s="77"/>
      <c r="S6901" s="78"/>
    </row>
    <row r="6902" spans="13:19" ht="12">
      <c r="M6902" s="47"/>
      <c r="N6902" s="77"/>
      <c r="O6902" s="77"/>
      <c r="P6902" s="77"/>
      <c r="Q6902" s="77"/>
      <c r="R6902" s="77"/>
      <c r="S6902" s="78"/>
    </row>
    <row r="6903" spans="13:19" ht="12">
      <c r="M6903" s="47"/>
      <c r="N6903" s="77"/>
      <c r="O6903" s="77"/>
      <c r="P6903" s="77"/>
      <c r="Q6903" s="77"/>
      <c r="R6903" s="77"/>
      <c r="S6903" s="78"/>
    </row>
    <row r="6904" spans="13:19" ht="12">
      <c r="M6904" s="47"/>
      <c r="N6904" s="77"/>
      <c r="O6904" s="77"/>
      <c r="P6904" s="77"/>
      <c r="Q6904" s="77"/>
      <c r="R6904" s="77"/>
      <c r="S6904" s="78"/>
    </row>
    <row r="6905" spans="13:19" ht="12">
      <c r="M6905" s="47"/>
      <c r="N6905" s="77"/>
      <c r="O6905" s="77"/>
      <c r="P6905" s="77"/>
      <c r="Q6905" s="77"/>
      <c r="R6905" s="77"/>
      <c r="S6905" s="78"/>
    </row>
    <row r="6906" spans="13:19" ht="12">
      <c r="M6906" s="47"/>
      <c r="N6906" s="77"/>
      <c r="O6906" s="77"/>
      <c r="P6906" s="77"/>
      <c r="Q6906" s="77"/>
      <c r="R6906" s="77"/>
      <c r="S6906" s="78"/>
    </row>
    <row r="6907" spans="13:19" ht="12">
      <c r="M6907" s="47"/>
      <c r="N6907" s="77"/>
      <c r="O6907" s="77"/>
      <c r="P6907" s="77"/>
      <c r="Q6907" s="77"/>
      <c r="R6907" s="77"/>
      <c r="S6907" s="78"/>
    </row>
    <row r="6908" spans="13:19" ht="12">
      <c r="M6908" s="47"/>
      <c r="N6908" s="77"/>
      <c r="O6908" s="77"/>
      <c r="P6908" s="77"/>
      <c r="Q6908" s="77"/>
      <c r="R6908" s="77"/>
      <c r="S6908" s="78"/>
    </row>
    <row r="6909" spans="13:19" ht="12">
      <c r="M6909" s="47"/>
      <c r="N6909" s="77"/>
      <c r="O6909" s="77"/>
      <c r="P6909" s="77"/>
      <c r="Q6909" s="77"/>
      <c r="R6909" s="77"/>
      <c r="S6909" s="78"/>
    </row>
    <row r="6910" spans="13:19" ht="12">
      <c r="M6910" s="47"/>
      <c r="N6910" s="77"/>
      <c r="O6910" s="77"/>
      <c r="P6910" s="77"/>
      <c r="Q6910" s="77"/>
      <c r="R6910" s="77"/>
      <c r="S6910" s="78"/>
    </row>
    <row r="6911" spans="13:19" ht="12">
      <c r="M6911" s="47"/>
      <c r="N6911" s="77"/>
      <c r="O6911" s="77"/>
      <c r="P6911" s="77"/>
      <c r="Q6911" s="77"/>
      <c r="R6911" s="77"/>
      <c r="S6911" s="78"/>
    </row>
    <row r="6912" spans="13:19" ht="12">
      <c r="M6912" s="47"/>
      <c r="N6912" s="77"/>
      <c r="O6912" s="77"/>
      <c r="P6912" s="77"/>
      <c r="Q6912" s="77"/>
      <c r="R6912" s="77"/>
      <c r="S6912" s="78"/>
    </row>
    <row r="6913" spans="13:19" ht="12">
      <c r="M6913" s="47"/>
      <c r="N6913" s="77"/>
      <c r="O6913" s="77"/>
      <c r="P6913" s="77"/>
      <c r="Q6913" s="77"/>
      <c r="R6913" s="77"/>
      <c r="S6913" s="78"/>
    </row>
    <row r="6914" spans="13:19" ht="12">
      <c r="M6914" s="47"/>
      <c r="N6914" s="77"/>
      <c r="O6914" s="77"/>
      <c r="P6914" s="77"/>
      <c r="Q6914" s="77"/>
      <c r="R6914" s="77"/>
      <c r="S6914" s="78"/>
    </row>
    <row r="6915" spans="13:19" ht="12">
      <c r="M6915" s="47"/>
      <c r="N6915" s="77"/>
      <c r="O6915" s="77"/>
      <c r="P6915" s="77"/>
      <c r="Q6915" s="77"/>
      <c r="R6915" s="77"/>
      <c r="S6915" s="78"/>
    </row>
    <row r="6916" spans="13:19" ht="12">
      <c r="M6916" s="47"/>
      <c r="N6916" s="77"/>
      <c r="O6916" s="77"/>
      <c r="P6916" s="77"/>
      <c r="Q6916" s="77"/>
      <c r="R6916" s="77"/>
      <c r="S6916" s="78"/>
    </row>
    <row r="6917" spans="13:19" ht="12">
      <c r="M6917" s="47"/>
      <c r="N6917" s="77"/>
      <c r="O6917" s="77"/>
      <c r="P6917" s="77"/>
      <c r="Q6917" s="77"/>
      <c r="R6917" s="77"/>
      <c r="S6917" s="78"/>
    </row>
    <row r="6918" spans="13:19" ht="12">
      <c r="M6918" s="47"/>
      <c r="N6918" s="77"/>
      <c r="O6918" s="77"/>
      <c r="P6918" s="77"/>
      <c r="Q6918" s="77"/>
      <c r="R6918" s="77"/>
      <c r="S6918" s="78"/>
    </row>
    <row r="6919" spans="13:19" ht="12">
      <c r="M6919" s="47"/>
      <c r="N6919" s="77"/>
      <c r="O6919" s="77"/>
      <c r="P6919" s="77"/>
      <c r="Q6919" s="77"/>
      <c r="R6919" s="77"/>
      <c r="S6919" s="78"/>
    </row>
    <row r="6920" spans="13:19" ht="12">
      <c r="M6920" s="47"/>
      <c r="N6920" s="77"/>
      <c r="O6920" s="77"/>
      <c r="P6920" s="77"/>
      <c r="Q6920" s="77"/>
      <c r="R6920" s="77"/>
      <c r="S6920" s="78"/>
    </row>
    <row r="6921" spans="13:19" ht="12">
      <c r="M6921" s="47"/>
      <c r="N6921" s="77"/>
      <c r="O6921" s="77"/>
      <c r="P6921" s="77"/>
      <c r="Q6921" s="77"/>
      <c r="R6921" s="77"/>
      <c r="S6921" s="78"/>
    </row>
    <row r="6922" spans="13:19" ht="12">
      <c r="M6922" s="47"/>
      <c r="N6922" s="77"/>
      <c r="O6922" s="77"/>
      <c r="P6922" s="77"/>
      <c r="Q6922" s="77"/>
      <c r="R6922" s="77"/>
      <c r="S6922" s="78"/>
    </row>
    <row r="6923" spans="13:19" ht="12">
      <c r="M6923" s="47"/>
      <c r="N6923" s="77"/>
      <c r="O6923" s="77"/>
      <c r="P6923" s="77"/>
      <c r="Q6923" s="77"/>
      <c r="R6923" s="77"/>
      <c r="S6923" s="78"/>
    </row>
    <row r="6924" spans="13:19" ht="12">
      <c r="M6924" s="47"/>
      <c r="N6924" s="77"/>
      <c r="O6924" s="77"/>
      <c r="P6924" s="77"/>
      <c r="Q6924" s="77"/>
      <c r="R6924" s="77"/>
      <c r="S6924" s="78"/>
    </row>
    <row r="6925" spans="13:19" ht="12">
      <c r="M6925" s="47"/>
      <c r="N6925" s="77"/>
      <c r="O6925" s="77"/>
      <c r="P6925" s="77"/>
      <c r="Q6925" s="77"/>
      <c r="R6925" s="77"/>
      <c r="S6925" s="78"/>
    </row>
    <row r="6926" spans="13:19" ht="12">
      <c r="M6926" s="47"/>
      <c r="N6926" s="77"/>
      <c r="O6926" s="77"/>
      <c r="P6926" s="77"/>
      <c r="Q6926" s="77"/>
      <c r="R6926" s="77"/>
      <c r="S6926" s="78"/>
    </row>
    <row r="6927" spans="13:19" ht="12">
      <c r="M6927" s="47"/>
      <c r="N6927" s="77"/>
      <c r="O6927" s="77"/>
      <c r="P6927" s="77"/>
      <c r="Q6927" s="77"/>
      <c r="R6927" s="77"/>
      <c r="S6927" s="78"/>
    </row>
    <row r="6928" spans="13:19" ht="12">
      <c r="M6928" s="47"/>
      <c r="N6928" s="77"/>
      <c r="O6928" s="77"/>
      <c r="P6928" s="77"/>
      <c r="Q6928" s="77"/>
      <c r="R6928" s="77"/>
      <c r="S6928" s="78"/>
    </row>
    <row r="6929" spans="13:19" ht="12">
      <c r="M6929" s="47"/>
      <c r="N6929" s="77"/>
      <c r="O6929" s="77"/>
      <c r="P6929" s="77"/>
      <c r="Q6929" s="77"/>
      <c r="R6929" s="77"/>
      <c r="S6929" s="78"/>
    </row>
    <row r="6930" spans="13:19" ht="12">
      <c r="M6930" s="47"/>
      <c r="N6930" s="77"/>
      <c r="O6930" s="77"/>
      <c r="P6930" s="77"/>
      <c r="Q6930" s="77"/>
      <c r="R6930" s="77"/>
      <c r="S6930" s="78"/>
    </row>
    <row r="6931" spans="13:19" ht="12">
      <c r="M6931" s="47"/>
      <c r="N6931" s="77"/>
      <c r="O6931" s="77"/>
      <c r="P6931" s="77"/>
      <c r="Q6931" s="77"/>
      <c r="R6931" s="77"/>
      <c r="S6931" s="78"/>
    </row>
    <row r="6932" spans="13:19" ht="12">
      <c r="M6932" s="47"/>
      <c r="N6932" s="77"/>
      <c r="O6932" s="77"/>
      <c r="P6932" s="77"/>
      <c r="Q6932" s="77"/>
      <c r="R6932" s="77"/>
      <c r="S6932" s="78"/>
    </row>
    <row r="6933" spans="13:19" ht="12">
      <c r="M6933" s="47"/>
      <c r="N6933" s="77"/>
      <c r="O6933" s="77"/>
      <c r="P6933" s="77"/>
      <c r="Q6933" s="77"/>
      <c r="R6933" s="77"/>
      <c r="S6933" s="78"/>
    </row>
    <row r="6934" spans="13:19" ht="12">
      <c r="M6934" s="47"/>
      <c r="N6934" s="77"/>
      <c r="O6934" s="77"/>
      <c r="P6934" s="77"/>
      <c r="Q6934" s="77"/>
      <c r="R6934" s="77"/>
      <c r="S6934" s="78"/>
    </row>
    <row r="6935" spans="13:19" ht="12">
      <c r="M6935" s="47"/>
      <c r="N6935" s="77"/>
      <c r="O6935" s="77"/>
      <c r="P6935" s="77"/>
      <c r="Q6935" s="77"/>
      <c r="R6935" s="77"/>
      <c r="S6935" s="78"/>
    </row>
    <row r="6936" spans="13:19" ht="12">
      <c r="M6936" s="47"/>
      <c r="N6936" s="77"/>
      <c r="O6936" s="77"/>
      <c r="P6936" s="77"/>
      <c r="Q6936" s="77"/>
      <c r="R6936" s="77"/>
      <c r="S6936" s="78"/>
    </row>
    <row r="6937" spans="13:19" ht="12">
      <c r="M6937" s="47"/>
      <c r="N6937" s="77"/>
      <c r="O6937" s="77"/>
      <c r="P6937" s="77"/>
      <c r="Q6937" s="77"/>
      <c r="R6937" s="77"/>
      <c r="S6937" s="78"/>
    </row>
    <row r="6938" spans="13:19" ht="12">
      <c r="M6938" s="47"/>
      <c r="N6938" s="77"/>
      <c r="O6938" s="77"/>
      <c r="P6938" s="77"/>
      <c r="Q6938" s="77"/>
      <c r="R6938" s="77"/>
      <c r="S6938" s="78"/>
    </row>
    <row r="6939" spans="13:19" ht="12">
      <c r="M6939" s="47"/>
      <c r="N6939" s="77"/>
      <c r="O6939" s="77"/>
      <c r="P6939" s="77"/>
      <c r="Q6939" s="77"/>
      <c r="R6939" s="77"/>
      <c r="S6939" s="78"/>
    </row>
    <row r="6940" spans="13:19" ht="12">
      <c r="M6940" s="47"/>
      <c r="N6940" s="77"/>
      <c r="O6940" s="77"/>
      <c r="P6940" s="77"/>
      <c r="Q6940" s="77"/>
      <c r="R6940" s="77"/>
      <c r="S6940" s="78"/>
    </row>
    <row r="6941" spans="13:19" ht="12">
      <c r="M6941" s="47"/>
      <c r="N6941" s="77"/>
      <c r="O6941" s="77"/>
      <c r="P6941" s="77"/>
      <c r="Q6941" s="77"/>
      <c r="R6941" s="77"/>
      <c r="S6941" s="78"/>
    </row>
    <row r="6942" spans="13:19" ht="12">
      <c r="M6942" s="47"/>
      <c r="N6942" s="77"/>
      <c r="O6942" s="77"/>
      <c r="P6942" s="77"/>
      <c r="Q6942" s="77"/>
      <c r="R6942" s="77"/>
      <c r="S6942" s="78"/>
    </row>
    <row r="6943" spans="13:19" ht="12">
      <c r="M6943" s="47"/>
      <c r="N6943" s="77"/>
      <c r="O6943" s="77"/>
      <c r="P6943" s="77"/>
      <c r="Q6943" s="77"/>
      <c r="R6943" s="77"/>
      <c r="S6943" s="78"/>
    </row>
    <row r="6944" spans="13:19" ht="12">
      <c r="M6944" s="47"/>
      <c r="N6944" s="77"/>
      <c r="O6944" s="77"/>
      <c r="P6944" s="77"/>
      <c r="Q6944" s="77"/>
      <c r="R6944" s="77"/>
      <c r="S6944" s="78"/>
    </row>
    <row r="6945" spans="13:19" ht="12">
      <c r="M6945" s="47"/>
      <c r="N6945" s="77"/>
      <c r="O6945" s="77"/>
      <c r="P6945" s="77"/>
      <c r="Q6945" s="77"/>
      <c r="R6945" s="77"/>
      <c r="S6945" s="78"/>
    </row>
    <row r="6946" spans="13:19" ht="12">
      <c r="M6946" s="47"/>
      <c r="N6946" s="77"/>
      <c r="O6946" s="77"/>
      <c r="P6946" s="77"/>
      <c r="Q6946" s="77"/>
      <c r="R6946" s="77"/>
      <c r="S6946" s="78"/>
    </row>
    <row r="6947" spans="13:19" ht="12">
      <c r="M6947" s="47"/>
      <c r="N6947" s="77"/>
      <c r="O6947" s="77"/>
      <c r="P6947" s="77"/>
      <c r="Q6947" s="77"/>
      <c r="R6947" s="77"/>
      <c r="S6947" s="78"/>
    </row>
    <row r="6948" spans="13:19" ht="12">
      <c r="M6948" s="47"/>
      <c r="N6948" s="77"/>
      <c r="O6948" s="77"/>
      <c r="P6948" s="77"/>
      <c r="Q6948" s="77"/>
      <c r="R6948" s="77"/>
      <c r="S6948" s="78"/>
    </row>
    <row r="6949" spans="13:19" ht="12">
      <c r="M6949" s="47"/>
      <c r="N6949" s="77"/>
      <c r="O6949" s="77"/>
      <c r="P6949" s="77"/>
      <c r="Q6949" s="77"/>
      <c r="R6949" s="77"/>
      <c r="S6949" s="78"/>
    </row>
    <row r="6950" spans="13:19" ht="12">
      <c r="M6950" s="47"/>
      <c r="N6950" s="77"/>
      <c r="O6950" s="77"/>
      <c r="P6950" s="77"/>
      <c r="Q6950" s="77"/>
      <c r="R6950" s="77"/>
      <c r="S6950" s="78"/>
    </row>
    <row r="6951" spans="13:19" ht="12">
      <c r="M6951" s="47"/>
      <c r="N6951" s="77"/>
      <c r="O6951" s="77"/>
      <c r="P6951" s="77"/>
      <c r="Q6951" s="77"/>
      <c r="R6951" s="77"/>
      <c r="S6951" s="78"/>
    </row>
    <row r="6952" spans="13:19" ht="12">
      <c r="M6952" s="47"/>
      <c r="N6952" s="77"/>
      <c r="O6952" s="77"/>
      <c r="P6952" s="77"/>
      <c r="Q6952" s="77"/>
      <c r="R6952" s="77"/>
      <c r="S6952" s="78"/>
    </row>
    <row r="6953" spans="13:19" ht="12">
      <c r="M6953" s="47"/>
      <c r="N6953" s="77"/>
      <c r="O6953" s="77"/>
      <c r="P6953" s="77"/>
      <c r="Q6953" s="77"/>
      <c r="R6953" s="77"/>
      <c r="S6953" s="78"/>
    </row>
    <row r="6954" spans="13:19" ht="12">
      <c r="M6954" s="47"/>
      <c r="N6954" s="77"/>
      <c r="O6954" s="77"/>
      <c r="P6954" s="77"/>
      <c r="Q6954" s="77"/>
      <c r="R6954" s="77"/>
      <c r="S6954" s="78"/>
    </row>
    <row r="6955" spans="13:19" ht="12">
      <c r="M6955" s="47"/>
      <c r="N6955" s="77"/>
      <c r="O6955" s="77"/>
      <c r="P6955" s="77"/>
      <c r="Q6955" s="77"/>
      <c r="R6955" s="77"/>
      <c r="S6955" s="78"/>
    </row>
    <row r="6956" spans="13:19" ht="12">
      <c r="M6956" s="47"/>
      <c r="N6956" s="77"/>
      <c r="O6956" s="77"/>
      <c r="P6956" s="77"/>
      <c r="Q6956" s="77"/>
      <c r="R6956" s="77"/>
      <c r="S6956" s="78"/>
    </row>
    <row r="6957" spans="13:19" ht="12">
      <c r="M6957" s="47"/>
      <c r="N6957" s="77"/>
      <c r="O6957" s="77"/>
      <c r="P6957" s="77"/>
      <c r="Q6957" s="77"/>
      <c r="R6957" s="77"/>
      <c r="S6957" s="78"/>
    </row>
    <row r="6958" spans="13:19" ht="12">
      <c r="M6958" s="47"/>
      <c r="N6958" s="77"/>
      <c r="O6958" s="77"/>
      <c r="P6958" s="77"/>
      <c r="Q6958" s="77"/>
      <c r="R6958" s="77"/>
      <c r="S6958" s="78"/>
    </row>
    <row r="6959" spans="13:19" ht="12">
      <c r="M6959" s="47"/>
      <c r="N6959" s="77"/>
      <c r="O6959" s="77"/>
      <c r="P6959" s="77"/>
      <c r="Q6959" s="77"/>
      <c r="R6959" s="77"/>
      <c r="S6959" s="78"/>
    </row>
    <row r="6960" spans="13:19" ht="12">
      <c r="M6960" s="47"/>
      <c r="N6960" s="77"/>
      <c r="O6960" s="77"/>
      <c r="P6960" s="77"/>
      <c r="Q6960" s="77"/>
      <c r="R6960" s="77"/>
      <c r="S6960" s="78"/>
    </row>
    <row r="6961" spans="13:19" ht="12">
      <c r="M6961" s="47"/>
      <c r="N6961" s="77"/>
      <c r="O6961" s="77"/>
      <c r="P6961" s="77"/>
      <c r="Q6961" s="77"/>
      <c r="R6961" s="77"/>
      <c r="S6961" s="78"/>
    </row>
    <row r="6962" spans="13:19" ht="12">
      <c r="M6962" s="47"/>
      <c r="N6962" s="77"/>
      <c r="O6962" s="77"/>
      <c r="P6962" s="77"/>
      <c r="Q6962" s="77"/>
      <c r="R6962" s="77"/>
      <c r="S6962" s="78"/>
    </row>
    <row r="6963" spans="13:19" ht="12">
      <c r="M6963" s="47"/>
      <c r="N6963" s="77"/>
      <c r="O6963" s="77"/>
      <c r="P6963" s="77"/>
      <c r="Q6963" s="77"/>
      <c r="R6963" s="77"/>
      <c r="S6963" s="78"/>
    </row>
    <row r="6964" spans="13:19" ht="12">
      <c r="M6964" s="47"/>
      <c r="N6964" s="77"/>
      <c r="O6964" s="77"/>
      <c r="P6964" s="77"/>
      <c r="Q6964" s="77"/>
      <c r="R6964" s="77"/>
      <c r="S6964" s="78"/>
    </row>
    <row r="6965" spans="13:19" ht="12">
      <c r="M6965" s="47"/>
      <c r="N6965" s="77"/>
      <c r="O6965" s="77"/>
      <c r="P6965" s="77"/>
      <c r="Q6965" s="77"/>
      <c r="R6965" s="77"/>
      <c r="S6965" s="78"/>
    </row>
    <row r="6966" spans="13:19" ht="12">
      <c r="M6966" s="47"/>
      <c r="N6966" s="77"/>
      <c r="O6966" s="77"/>
      <c r="P6966" s="77"/>
      <c r="Q6966" s="77"/>
      <c r="R6966" s="77"/>
      <c r="S6966" s="78"/>
    </row>
    <row r="6967" spans="13:19" ht="12">
      <c r="M6967" s="47"/>
      <c r="N6967" s="77"/>
      <c r="O6967" s="77"/>
      <c r="P6967" s="77"/>
      <c r="Q6967" s="77"/>
      <c r="R6967" s="77"/>
      <c r="S6967" s="78"/>
    </row>
    <row r="6968" spans="13:19" ht="12">
      <c r="M6968" s="47"/>
      <c r="N6968" s="77"/>
      <c r="O6968" s="77"/>
      <c r="P6968" s="77"/>
      <c r="Q6968" s="77"/>
      <c r="R6968" s="77"/>
      <c r="S6968" s="78"/>
    </row>
    <row r="6969" spans="13:19" ht="12">
      <c r="M6969" s="47"/>
      <c r="N6969" s="77"/>
      <c r="O6969" s="77"/>
      <c r="P6969" s="77"/>
      <c r="Q6969" s="77"/>
      <c r="R6969" s="77"/>
      <c r="S6969" s="78"/>
    </row>
    <row r="6970" spans="13:19" ht="12">
      <c r="M6970" s="47"/>
      <c r="N6970" s="77"/>
      <c r="O6970" s="77"/>
      <c r="P6970" s="77"/>
      <c r="Q6970" s="77"/>
      <c r="R6970" s="77"/>
      <c r="S6970" s="78"/>
    </row>
    <row r="6971" spans="13:19" ht="12">
      <c r="M6971" s="47"/>
      <c r="N6971" s="77"/>
      <c r="O6971" s="77"/>
      <c r="P6971" s="77"/>
      <c r="Q6971" s="77"/>
      <c r="R6971" s="77"/>
      <c r="S6971" s="78"/>
    </row>
    <row r="6972" spans="13:19" ht="12">
      <c r="M6972" s="47"/>
      <c r="N6972" s="77"/>
      <c r="O6972" s="77"/>
      <c r="P6972" s="77"/>
      <c r="Q6972" s="77"/>
      <c r="R6972" s="77"/>
      <c r="S6972" s="78"/>
    </row>
    <row r="6973" spans="13:19" ht="12">
      <c r="M6973" s="47"/>
      <c r="N6973" s="77"/>
      <c r="O6973" s="77"/>
      <c r="P6973" s="77"/>
      <c r="Q6973" s="77"/>
      <c r="R6973" s="77"/>
      <c r="S6973" s="78"/>
    </row>
    <row r="6974" spans="13:19" ht="12">
      <c r="M6974" s="47"/>
      <c r="N6974" s="77"/>
      <c r="O6974" s="77"/>
      <c r="P6974" s="77"/>
      <c r="Q6974" s="77"/>
      <c r="R6974" s="77"/>
      <c r="S6974" s="78"/>
    </row>
    <row r="6975" spans="13:19" ht="12">
      <c r="M6975" s="47"/>
      <c r="N6975" s="77"/>
      <c r="O6975" s="77"/>
      <c r="P6975" s="77"/>
      <c r="Q6975" s="77"/>
      <c r="R6975" s="77"/>
      <c r="S6975" s="78"/>
    </row>
    <row r="6976" spans="13:19" ht="12">
      <c r="M6976" s="47"/>
      <c r="N6976" s="77"/>
      <c r="O6976" s="77"/>
      <c r="P6976" s="77"/>
      <c r="Q6976" s="77"/>
      <c r="R6976" s="77"/>
      <c r="S6976" s="78"/>
    </row>
    <row r="6977" spans="13:19" ht="12">
      <c r="M6977" s="47"/>
      <c r="N6977" s="77"/>
      <c r="O6977" s="77"/>
      <c r="P6977" s="77"/>
      <c r="Q6977" s="77"/>
      <c r="R6977" s="77"/>
      <c r="S6977" s="78"/>
    </row>
    <row r="6978" spans="13:19" ht="12">
      <c r="M6978" s="47"/>
      <c r="N6978" s="77"/>
      <c r="O6978" s="77"/>
      <c r="P6978" s="77"/>
      <c r="Q6978" s="77"/>
      <c r="R6978" s="77"/>
      <c r="S6978" s="78"/>
    </row>
    <row r="6979" spans="13:19" ht="12">
      <c r="M6979" s="47"/>
      <c r="N6979" s="77"/>
      <c r="O6979" s="77"/>
      <c r="P6979" s="77"/>
      <c r="Q6979" s="77"/>
      <c r="R6979" s="77"/>
      <c r="S6979" s="78"/>
    </row>
    <row r="6980" spans="13:19" ht="12">
      <c r="M6980" s="47"/>
      <c r="N6980" s="77"/>
      <c r="O6980" s="77"/>
      <c r="P6980" s="77"/>
      <c r="Q6980" s="77"/>
      <c r="R6980" s="77"/>
      <c r="S6980" s="78"/>
    </row>
    <row r="6981" spans="13:19" ht="12">
      <c r="M6981" s="47"/>
      <c r="N6981" s="77"/>
      <c r="O6981" s="77"/>
      <c r="P6981" s="77"/>
      <c r="Q6981" s="77"/>
      <c r="R6981" s="77"/>
      <c r="S6981" s="78"/>
    </row>
    <row r="6982" spans="13:19" ht="12">
      <c r="M6982" s="47"/>
      <c r="N6982" s="77"/>
      <c r="O6982" s="77"/>
      <c r="P6982" s="77"/>
      <c r="Q6982" s="77"/>
      <c r="R6982" s="77"/>
      <c r="S6982" s="78"/>
    </row>
    <row r="6983" spans="13:19" ht="12">
      <c r="M6983" s="47"/>
      <c r="N6983" s="77"/>
      <c r="O6983" s="77"/>
      <c r="P6983" s="77"/>
      <c r="Q6983" s="77"/>
      <c r="R6983" s="77"/>
      <c r="S6983" s="78"/>
    </row>
    <row r="6984" spans="13:19" ht="12">
      <c r="M6984" s="47"/>
      <c r="N6984" s="77"/>
      <c r="O6984" s="77"/>
      <c r="P6984" s="77"/>
      <c r="Q6984" s="77"/>
      <c r="R6984" s="77"/>
      <c r="S6984" s="78"/>
    </row>
    <row r="6985" spans="13:19" ht="12">
      <c r="M6985" s="47"/>
      <c r="N6985" s="77"/>
      <c r="O6985" s="77"/>
      <c r="P6985" s="77"/>
      <c r="Q6985" s="77"/>
      <c r="R6985" s="77"/>
      <c r="S6985" s="78"/>
    </row>
    <row r="6986" spans="13:19" ht="12">
      <c r="M6986" s="47"/>
      <c r="N6986" s="77"/>
      <c r="O6986" s="77"/>
      <c r="P6986" s="77"/>
      <c r="Q6986" s="77"/>
      <c r="R6986" s="77"/>
      <c r="S6986" s="78"/>
    </row>
    <row r="6987" spans="13:19" ht="12">
      <c r="M6987" s="47"/>
      <c r="N6987" s="77"/>
      <c r="O6987" s="77"/>
      <c r="P6987" s="77"/>
      <c r="Q6987" s="77"/>
      <c r="R6987" s="77"/>
      <c r="S6987" s="78"/>
    </row>
    <row r="6988" spans="13:19" ht="12">
      <c r="M6988" s="47"/>
      <c r="N6988" s="77"/>
      <c r="O6988" s="77"/>
      <c r="P6988" s="77"/>
      <c r="Q6988" s="77"/>
      <c r="R6988" s="77"/>
      <c r="S6988" s="78"/>
    </row>
    <row r="6989" spans="13:19" ht="12">
      <c r="M6989" s="47"/>
      <c r="N6989" s="77"/>
      <c r="O6989" s="77"/>
      <c r="P6989" s="77"/>
      <c r="Q6989" s="77"/>
      <c r="R6989" s="77"/>
      <c r="S6989" s="78"/>
    </row>
    <row r="6990" spans="13:19" ht="12">
      <c r="M6990" s="47"/>
      <c r="N6990" s="77"/>
      <c r="O6990" s="77"/>
      <c r="P6990" s="77"/>
      <c r="Q6990" s="77"/>
      <c r="R6990" s="77"/>
      <c r="S6990" s="78"/>
    </row>
    <row r="6991" spans="13:19" ht="12">
      <c r="M6991" s="47"/>
      <c r="N6991" s="77"/>
      <c r="O6991" s="77"/>
      <c r="P6991" s="77"/>
      <c r="Q6991" s="77"/>
      <c r="R6991" s="77"/>
      <c r="S6991" s="78"/>
    </row>
    <row r="6992" spans="13:19" ht="12">
      <c r="M6992" s="47"/>
      <c r="N6992" s="77"/>
      <c r="O6992" s="77"/>
      <c r="P6992" s="77"/>
      <c r="Q6992" s="77"/>
      <c r="R6992" s="77"/>
      <c r="S6992" s="78"/>
    </row>
    <row r="6993" spans="13:19" ht="12">
      <c r="M6993" s="47"/>
      <c r="N6993" s="77"/>
      <c r="O6993" s="77"/>
      <c r="P6993" s="77"/>
      <c r="Q6993" s="77"/>
      <c r="R6993" s="77"/>
      <c r="S6993" s="78"/>
    </row>
    <row r="6994" spans="13:19" ht="12">
      <c r="M6994" s="47"/>
      <c r="N6994" s="77"/>
      <c r="O6994" s="77"/>
      <c r="P6994" s="77"/>
      <c r="Q6994" s="77"/>
      <c r="R6994" s="77"/>
      <c r="S6994" s="78"/>
    </row>
    <row r="6995" spans="13:19" ht="12">
      <c r="M6995" s="47"/>
      <c r="N6995" s="77"/>
      <c r="O6995" s="77"/>
      <c r="P6995" s="77"/>
      <c r="Q6995" s="77"/>
      <c r="R6995" s="77"/>
      <c r="S6995" s="78"/>
    </row>
    <row r="6996" spans="13:19" ht="12">
      <c r="M6996" s="47"/>
      <c r="N6996" s="77"/>
      <c r="O6996" s="77"/>
      <c r="P6996" s="77"/>
      <c r="Q6996" s="77"/>
      <c r="R6996" s="77"/>
      <c r="S6996" s="78"/>
    </row>
    <row r="6997" spans="13:19" ht="12">
      <c r="M6997" s="47"/>
      <c r="N6997" s="77"/>
      <c r="O6997" s="77"/>
      <c r="P6997" s="77"/>
      <c r="Q6997" s="77"/>
      <c r="R6997" s="77"/>
      <c r="S6997" s="78"/>
    </row>
    <row r="6998" spans="13:19" ht="12">
      <c r="M6998" s="47"/>
      <c r="N6998" s="77"/>
      <c r="O6998" s="77"/>
      <c r="P6998" s="77"/>
      <c r="Q6998" s="77"/>
      <c r="R6998" s="77"/>
      <c r="S6998" s="78"/>
    </row>
    <row r="6999" spans="13:19" ht="12">
      <c r="M6999" s="47"/>
      <c r="N6999" s="77"/>
      <c r="O6999" s="77"/>
      <c r="P6999" s="77"/>
      <c r="Q6999" s="77"/>
      <c r="R6999" s="77"/>
      <c r="S6999" s="78"/>
    </row>
    <row r="7000" spans="13:19" ht="12">
      <c r="M7000" s="47"/>
      <c r="N7000" s="77"/>
      <c r="O7000" s="77"/>
      <c r="P7000" s="77"/>
      <c r="Q7000" s="77"/>
      <c r="R7000" s="77"/>
      <c r="S7000" s="78"/>
    </row>
    <row r="7001" spans="13:19" ht="12">
      <c r="M7001" s="47"/>
      <c r="N7001" s="77"/>
      <c r="O7001" s="77"/>
      <c r="P7001" s="77"/>
      <c r="Q7001" s="77"/>
      <c r="R7001" s="77"/>
      <c r="S7001" s="78"/>
    </row>
    <row r="7002" spans="13:19" ht="12">
      <c r="M7002" s="47"/>
      <c r="N7002" s="77"/>
      <c r="O7002" s="77"/>
      <c r="P7002" s="77"/>
      <c r="Q7002" s="77"/>
      <c r="R7002" s="77"/>
      <c r="S7002" s="78"/>
    </row>
    <row r="7003" spans="13:19" ht="12">
      <c r="M7003" s="47"/>
      <c r="N7003" s="77"/>
      <c r="O7003" s="77"/>
      <c r="P7003" s="77"/>
      <c r="Q7003" s="77"/>
      <c r="R7003" s="77"/>
      <c r="S7003" s="78"/>
    </row>
    <row r="7004" spans="13:19" ht="12">
      <c r="M7004" s="47"/>
      <c r="N7004" s="77"/>
      <c r="O7004" s="77"/>
      <c r="P7004" s="77"/>
      <c r="Q7004" s="77"/>
      <c r="R7004" s="77"/>
      <c r="S7004" s="78"/>
    </row>
    <row r="7005" spans="13:19" ht="12">
      <c r="M7005" s="47"/>
      <c r="N7005" s="77"/>
      <c r="O7005" s="77"/>
      <c r="P7005" s="77"/>
      <c r="Q7005" s="77"/>
      <c r="R7005" s="77"/>
      <c r="S7005" s="78"/>
    </row>
    <row r="7006" spans="13:19" ht="12">
      <c r="M7006" s="47"/>
      <c r="N7006" s="77"/>
      <c r="O7006" s="77"/>
      <c r="P7006" s="77"/>
      <c r="Q7006" s="77"/>
      <c r="R7006" s="77"/>
      <c r="S7006" s="78"/>
    </row>
    <row r="7007" spans="13:19" ht="12">
      <c r="M7007" s="47"/>
      <c r="N7007" s="77"/>
      <c r="O7007" s="77"/>
      <c r="P7007" s="77"/>
      <c r="Q7007" s="77"/>
      <c r="R7007" s="77"/>
      <c r="S7007" s="78"/>
    </row>
    <row r="7008" spans="13:19" ht="12">
      <c r="M7008" s="47"/>
      <c r="N7008" s="77"/>
      <c r="O7008" s="77"/>
      <c r="P7008" s="77"/>
      <c r="Q7008" s="77"/>
      <c r="R7008" s="77"/>
      <c r="S7008" s="78"/>
    </row>
    <row r="7009" spans="13:19" ht="12">
      <c r="M7009" s="47"/>
      <c r="N7009" s="77"/>
      <c r="O7009" s="77"/>
      <c r="P7009" s="77"/>
      <c r="Q7009" s="77"/>
      <c r="R7009" s="77"/>
      <c r="S7009" s="78"/>
    </row>
    <row r="7010" spans="13:19" ht="12">
      <c r="M7010" s="47"/>
      <c r="N7010" s="77"/>
      <c r="O7010" s="77"/>
      <c r="P7010" s="77"/>
      <c r="Q7010" s="77"/>
      <c r="R7010" s="77"/>
      <c r="S7010" s="78"/>
    </row>
    <row r="7011" spans="13:19" ht="12">
      <c r="M7011" s="47"/>
      <c r="N7011" s="77"/>
      <c r="O7011" s="77"/>
      <c r="P7011" s="77"/>
      <c r="Q7011" s="77"/>
      <c r="R7011" s="77"/>
      <c r="S7011" s="78"/>
    </row>
    <row r="7012" spans="13:19" ht="12">
      <c r="M7012" s="47"/>
      <c r="N7012" s="77"/>
      <c r="O7012" s="77"/>
      <c r="P7012" s="77"/>
      <c r="Q7012" s="77"/>
      <c r="R7012" s="77"/>
      <c r="S7012" s="78"/>
    </row>
    <row r="7013" spans="13:19" ht="12">
      <c r="M7013" s="47"/>
      <c r="N7013" s="77"/>
      <c r="O7013" s="77"/>
      <c r="P7013" s="77"/>
      <c r="Q7013" s="77"/>
      <c r="R7013" s="77"/>
      <c r="S7013" s="78"/>
    </row>
    <row r="7014" spans="13:19" ht="12">
      <c r="M7014" s="47"/>
      <c r="N7014" s="77"/>
      <c r="O7014" s="77"/>
      <c r="P7014" s="77"/>
      <c r="Q7014" s="77"/>
      <c r="R7014" s="77"/>
      <c r="S7014" s="78"/>
    </row>
    <row r="7015" spans="13:19" ht="12">
      <c r="M7015" s="47"/>
      <c r="N7015" s="77"/>
      <c r="O7015" s="77"/>
      <c r="P7015" s="77"/>
      <c r="Q7015" s="77"/>
      <c r="R7015" s="77"/>
      <c r="S7015" s="78"/>
    </row>
    <row r="7016" spans="13:19" ht="12">
      <c r="M7016" s="47"/>
      <c r="N7016" s="77"/>
      <c r="O7016" s="77"/>
      <c r="P7016" s="77"/>
      <c r="Q7016" s="77"/>
      <c r="R7016" s="77"/>
      <c r="S7016" s="78"/>
    </row>
    <row r="7017" spans="13:19" ht="12">
      <c r="M7017" s="47"/>
      <c r="N7017" s="77"/>
      <c r="O7017" s="77"/>
      <c r="P7017" s="77"/>
      <c r="Q7017" s="77"/>
      <c r="R7017" s="77"/>
      <c r="S7017" s="78"/>
    </row>
    <row r="7018" spans="13:19" ht="12">
      <c r="M7018" s="47"/>
      <c r="N7018" s="77"/>
      <c r="O7018" s="77"/>
      <c r="P7018" s="77"/>
      <c r="Q7018" s="77"/>
      <c r="R7018" s="77"/>
      <c r="S7018" s="78"/>
    </row>
    <row r="7019" spans="13:19" ht="12">
      <c r="M7019" s="47"/>
      <c r="N7019" s="77"/>
      <c r="O7019" s="77"/>
      <c r="P7019" s="77"/>
      <c r="Q7019" s="77"/>
      <c r="R7019" s="77"/>
      <c r="S7019" s="78"/>
    </row>
    <row r="7020" spans="13:19" ht="12">
      <c r="M7020" s="47"/>
      <c r="N7020" s="77"/>
      <c r="O7020" s="77"/>
      <c r="P7020" s="77"/>
      <c r="Q7020" s="77"/>
      <c r="R7020" s="77"/>
      <c r="S7020" s="78"/>
    </row>
    <row r="7021" spans="13:19" ht="12">
      <c r="M7021" s="47"/>
      <c r="N7021" s="77"/>
      <c r="O7021" s="77"/>
      <c r="P7021" s="77"/>
      <c r="Q7021" s="77"/>
      <c r="R7021" s="77"/>
      <c r="S7021" s="78"/>
    </row>
    <row r="7022" spans="13:19" ht="12">
      <c r="M7022" s="47"/>
      <c r="N7022" s="77"/>
      <c r="O7022" s="77"/>
      <c r="P7022" s="77"/>
      <c r="Q7022" s="77"/>
      <c r="R7022" s="77"/>
      <c r="S7022" s="78"/>
    </row>
    <row r="7023" spans="13:19" ht="12">
      <c r="M7023" s="47"/>
      <c r="N7023" s="77"/>
      <c r="O7023" s="77"/>
      <c r="P7023" s="77"/>
      <c r="Q7023" s="77"/>
      <c r="R7023" s="77"/>
      <c r="S7023" s="78"/>
    </row>
    <row r="7024" spans="13:19" ht="12">
      <c r="M7024" s="47"/>
      <c r="N7024" s="77"/>
      <c r="O7024" s="77"/>
      <c r="P7024" s="77"/>
      <c r="Q7024" s="77"/>
      <c r="R7024" s="77"/>
      <c r="S7024" s="78"/>
    </row>
    <row r="7025" spans="13:19" ht="12">
      <c r="M7025" s="47"/>
      <c r="N7025" s="77"/>
      <c r="O7025" s="77"/>
      <c r="P7025" s="77"/>
      <c r="Q7025" s="77"/>
      <c r="R7025" s="77"/>
      <c r="S7025" s="78"/>
    </row>
    <row r="7026" spans="13:19" ht="12">
      <c r="M7026" s="47"/>
      <c r="N7026" s="77"/>
      <c r="O7026" s="77"/>
      <c r="P7026" s="77"/>
      <c r="Q7026" s="77"/>
      <c r="R7026" s="77"/>
      <c r="S7026" s="78"/>
    </row>
    <row r="7027" spans="13:19" ht="12">
      <c r="M7027" s="47"/>
      <c r="N7027" s="77"/>
      <c r="O7027" s="77"/>
      <c r="P7027" s="77"/>
      <c r="Q7027" s="77"/>
      <c r="R7027" s="77"/>
      <c r="S7027" s="78"/>
    </row>
    <row r="7028" spans="13:19" ht="12">
      <c r="M7028" s="47"/>
      <c r="N7028" s="77"/>
      <c r="O7028" s="77"/>
      <c r="P7028" s="77"/>
      <c r="Q7028" s="77"/>
      <c r="R7028" s="77"/>
      <c r="S7028" s="78"/>
    </row>
    <row r="7029" spans="13:19" ht="12">
      <c r="M7029" s="47"/>
      <c r="N7029" s="77"/>
      <c r="O7029" s="77"/>
      <c r="P7029" s="77"/>
      <c r="Q7029" s="77"/>
      <c r="R7029" s="77"/>
      <c r="S7029" s="78"/>
    </row>
    <row r="7030" spans="13:19" ht="12">
      <c r="M7030" s="47"/>
      <c r="N7030" s="77"/>
      <c r="O7030" s="77"/>
      <c r="P7030" s="77"/>
      <c r="Q7030" s="77"/>
      <c r="R7030" s="77"/>
      <c r="S7030" s="78"/>
    </row>
    <row r="7031" spans="13:19" ht="12">
      <c r="M7031" s="47"/>
      <c r="N7031" s="77"/>
      <c r="O7031" s="77"/>
      <c r="P7031" s="77"/>
      <c r="Q7031" s="77"/>
      <c r="R7031" s="77"/>
      <c r="S7031" s="78"/>
    </row>
    <row r="7032" spans="13:19" ht="12">
      <c r="M7032" s="47"/>
      <c r="N7032" s="77"/>
      <c r="O7032" s="77"/>
      <c r="P7032" s="77"/>
      <c r="Q7032" s="77"/>
      <c r="R7032" s="77"/>
      <c r="S7032" s="78"/>
    </row>
    <row r="7033" spans="13:19" ht="12">
      <c r="M7033" s="47"/>
      <c r="N7033" s="77"/>
      <c r="O7033" s="77"/>
      <c r="P7033" s="77"/>
      <c r="Q7033" s="77"/>
      <c r="R7033" s="77"/>
      <c r="S7033" s="78"/>
    </row>
    <row r="7034" spans="13:19" ht="12">
      <c r="M7034" s="47"/>
      <c r="N7034" s="77"/>
      <c r="O7034" s="77"/>
      <c r="P7034" s="77"/>
      <c r="Q7034" s="77"/>
      <c r="R7034" s="77"/>
      <c r="S7034" s="78"/>
    </row>
    <row r="7035" spans="13:19" ht="12">
      <c r="M7035" s="47"/>
      <c r="N7035" s="77"/>
      <c r="O7035" s="77"/>
      <c r="P7035" s="77"/>
      <c r="Q7035" s="77"/>
      <c r="R7035" s="77"/>
      <c r="S7035" s="78"/>
    </row>
    <row r="7036" spans="13:19" ht="12">
      <c r="M7036" s="47"/>
      <c r="N7036" s="77"/>
      <c r="O7036" s="77"/>
      <c r="P7036" s="77"/>
      <c r="Q7036" s="77"/>
      <c r="R7036" s="77"/>
      <c r="S7036" s="78"/>
    </row>
    <row r="7037" spans="13:19" ht="12">
      <c r="M7037" s="47"/>
      <c r="N7037" s="77"/>
      <c r="O7037" s="77"/>
      <c r="P7037" s="77"/>
      <c r="Q7037" s="77"/>
      <c r="R7037" s="77"/>
      <c r="S7037" s="78"/>
    </row>
    <row r="7038" spans="13:19" ht="12">
      <c r="M7038" s="47"/>
      <c r="N7038" s="77"/>
      <c r="O7038" s="77"/>
      <c r="P7038" s="77"/>
      <c r="Q7038" s="77"/>
      <c r="R7038" s="77"/>
      <c r="S7038" s="78"/>
    </row>
    <row r="7039" spans="13:19" ht="12">
      <c r="M7039" s="47"/>
      <c r="N7039" s="77"/>
      <c r="O7039" s="77"/>
      <c r="P7039" s="77"/>
      <c r="Q7039" s="77"/>
      <c r="R7039" s="77"/>
      <c r="S7039" s="78"/>
    </row>
    <row r="7040" spans="13:19" ht="12">
      <c r="M7040" s="47"/>
      <c r="N7040" s="77"/>
      <c r="O7040" s="77"/>
      <c r="P7040" s="77"/>
      <c r="Q7040" s="77"/>
      <c r="R7040" s="77"/>
      <c r="S7040" s="78"/>
    </row>
    <row r="7041" spans="13:19" ht="12">
      <c r="M7041" s="47"/>
      <c r="N7041" s="77"/>
      <c r="O7041" s="77"/>
      <c r="P7041" s="77"/>
      <c r="Q7041" s="77"/>
      <c r="R7041" s="77"/>
      <c r="S7041" s="78"/>
    </row>
    <row r="7042" spans="13:19" ht="12">
      <c r="M7042" s="47"/>
      <c r="N7042" s="77"/>
      <c r="O7042" s="77"/>
      <c r="P7042" s="77"/>
      <c r="Q7042" s="77"/>
      <c r="R7042" s="77"/>
      <c r="S7042" s="78"/>
    </row>
    <row r="7043" spans="13:19" ht="12">
      <c r="M7043" s="47"/>
      <c r="N7043" s="77"/>
      <c r="O7043" s="77"/>
      <c r="P7043" s="77"/>
      <c r="Q7043" s="77"/>
      <c r="R7043" s="77"/>
      <c r="S7043" s="78"/>
    </row>
    <row r="7044" spans="13:19" ht="12">
      <c r="M7044" s="47"/>
      <c r="N7044" s="77"/>
      <c r="O7044" s="77"/>
      <c r="P7044" s="77"/>
      <c r="Q7044" s="77"/>
      <c r="R7044" s="77"/>
      <c r="S7044" s="78"/>
    </row>
    <row r="7045" spans="13:19" ht="12">
      <c r="M7045" s="47"/>
      <c r="N7045" s="77"/>
      <c r="O7045" s="77"/>
      <c r="P7045" s="77"/>
      <c r="Q7045" s="77"/>
      <c r="R7045" s="77"/>
      <c r="S7045" s="78"/>
    </row>
    <row r="7046" spans="13:19" ht="12">
      <c r="M7046" s="47"/>
      <c r="N7046" s="77"/>
      <c r="O7046" s="77"/>
      <c r="P7046" s="77"/>
      <c r="Q7046" s="77"/>
      <c r="R7046" s="77"/>
      <c r="S7046" s="78"/>
    </row>
    <row r="7047" spans="13:19" ht="12">
      <c r="M7047" s="47"/>
      <c r="N7047" s="77"/>
      <c r="O7047" s="77"/>
      <c r="P7047" s="77"/>
      <c r="Q7047" s="77"/>
      <c r="R7047" s="77"/>
      <c r="S7047" s="78"/>
    </row>
    <row r="7048" spans="13:19" ht="12">
      <c r="M7048" s="47"/>
      <c r="N7048" s="77"/>
      <c r="O7048" s="77"/>
      <c r="P7048" s="77"/>
      <c r="Q7048" s="77"/>
      <c r="R7048" s="77"/>
      <c r="S7048" s="78"/>
    </row>
    <row r="7049" spans="13:19" ht="12">
      <c r="M7049" s="47"/>
      <c r="N7049" s="77"/>
      <c r="O7049" s="77"/>
      <c r="P7049" s="77"/>
      <c r="Q7049" s="77"/>
      <c r="R7049" s="77"/>
      <c r="S7049" s="78"/>
    </row>
    <row r="7050" spans="13:19" ht="12">
      <c r="M7050" s="47"/>
      <c r="N7050" s="77"/>
      <c r="O7050" s="77"/>
      <c r="P7050" s="77"/>
      <c r="Q7050" s="77"/>
      <c r="R7050" s="77"/>
      <c r="S7050" s="78"/>
    </row>
    <row r="7051" spans="13:19" ht="12">
      <c r="M7051" s="47"/>
      <c r="N7051" s="77"/>
      <c r="O7051" s="77"/>
      <c r="P7051" s="77"/>
      <c r="Q7051" s="77"/>
      <c r="R7051" s="77"/>
      <c r="S7051" s="78"/>
    </row>
    <row r="7052" spans="13:19" ht="12">
      <c r="M7052" s="47"/>
      <c r="N7052" s="77"/>
      <c r="O7052" s="77"/>
      <c r="P7052" s="77"/>
      <c r="Q7052" s="77"/>
      <c r="R7052" s="77"/>
      <c r="S7052" s="78"/>
    </row>
    <row r="7053" spans="13:19" ht="12">
      <c r="M7053" s="47"/>
      <c r="N7053" s="77"/>
      <c r="O7053" s="77"/>
      <c r="P7053" s="77"/>
      <c r="Q7053" s="77"/>
      <c r="R7053" s="77"/>
      <c r="S7053" s="78"/>
    </row>
    <row r="7054" spans="13:19" ht="12">
      <c r="M7054" s="47"/>
      <c r="N7054" s="77"/>
      <c r="O7054" s="77"/>
      <c r="P7054" s="77"/>
      <c r="Q7054" s="77"/>
      <c r="R7054" s="77"/>
      <c r="S7054" s="78"/>
    </row>
    <row r="7055" spans="13:19" ht="12">
      <c r="M7055" s="47"/>
      <c r="N7055" s="77"/>
      <c r="O7055" s="77"/>
      <c r="P7055" s="77"/>
      <c r="Q7055" s="77"/>
      <c r="R7055" s="77"/>
      <c r="S7055" s="78"/>
    </row>
    <row r="7056" spans="13:19" ht="12">
      <c r="M7056" s="47"/>
      <c r="N7056" s="77"/>
      <c r="O7056" s="77"/>
      <c r="P7056" s="77"/>
      <c r="Q7056" s="77"/>
      <c r="R7056" s="77"/>
      <c r="S7056" s="78"/>
    </row>
    <row r="7057" spans="13:19" ht="12">
      <c r="M7057" s="47"/>
      <c r="N7057" s="77"/>
      <c r="O7057" s="77"/>
      <c r="P7057" s="77"/>
      <c r="Q7057" s="77"/>
      <c r="R7057" s="77"/>
      <c r="S7057" s="78"/>
    </row>
    <row r="7058" spans="13:19" ht="12">
      <c r="M7058" s="47"/>
      <c r="N7058" s="77"/>
      <c r="O7058" s="77"/>
      <c r="P7058" s="77"/>
      <c r="Q7058" s="77"/>
      <c r="R7058" s="77"/>
      <c r="S7058" s="78"/>
    </row>
    <row r="7059" spans="13:19" ht="12">
      <c r="M7059" s="47"/>
      <c r="N7059" s="77"/>
      <c r="O7059" s="77"/>
      <c r="P7059" s="77"/>
      <c r="Q7059" s="77"/>
      <c r="R7059" s="77"/>
      <c r="S7059" s="78"/>
    </row>
    <row r="7060" spans="13:19" ht="12">
      <c r="M7060" s="47"/>
      <c r="N7060" s="77"/>
      <c r="O7060" s="77"/>
      <c r="P7060" s="77"/>
      <c r="Q7060" s="77"/>
      <c r="R7060" s="77"/>
      <c r="S7060" s="78"/>
    </row>
    <row r="7061" spans="13:19" ht="12">
      <c r="M7061" s="47"/>
      <c r="N7061" s="77"/>
      <c r="O7061" s="77"/>
      <c r="P7061" s="77"/>
      <c r="Q7061" s="77"/>
      <c r="R7061" s="77"/>
      <c r="S7061" s="78"/>
    </row>
    <row r="7062" spans="13:19" ht="12">
      <c r="M7062" s="47"/>
      <c r="N7062" s="77"/>
      <c r="O7062" s="77"/>
      <c r="P7062" s="77"/>
      <c r="Q7062" s="77"/>
      <c r="R7062" s="77"/>
      <c r="S7062" s="78"/>
    </row>
    <row r="7063" spans="13:19" ht="12">
      <c r="M7063" s="47"/>
      <c r="N7063" s="77"/>
      <c r="O7063" s="77"/>
      <c r="P7063" s="77"/>
      <c r="Q7063" s="77"/>
      <c r="R7063" s="77"/>
      <c r="S7063" s="78"/>
    </row>
    <row r="7064" spans="13:19" ht="12">
      <c r="M7064" s="47"/>
      <c r="N7064" s="77"/>
      <c r="O7064" s="77"/>
      <c r="P7064" s="77"/>
      <c r="Q7064" s="77"/>
      <c r="R7064" s="77"/>
      <c r="S7064" s="78"/>
    </row>
    <row r="7065" spans="13:19" ht="12">
      <c r="M7065" s="47"/>
      <c r="N7065" s="77"/>
      <c r="O7065" s="77"/>
      <c r="P7065" s="77"/>
      <c r="Q7065" s="77"/>
      <c r="R7065" s="77"/>
      <c r="S7065" s="78"/>
    </row>
    <row r="7066" spans="13:19" ht="12">
      <c r="M7066" s="47"/>
      <c r="N7066" s="77"/>
      <c r="O7066" s="77"/>
      <c r="P7066" s="77"/>
      <c r="Q7066" s="77"/>
      <c r="R7066" s="77"/>
      <c r="S7066" s="78"/>
    </row>
    <row r="7067" spans="13:19" ht="12">
      <c r="M7067" s="47"/>
      <c r="N7067" s="77"/>
      <c r="O7067" s="77"/>
      <c r="P7067" s="77"/>
      <c r="Q7067" s="77"/>
      <c r="R7067" s="77"/>
      <c r="S7067" s="78"/>
    </row>
    <row r="7068" spans="13:19" ht="12">
      <c r="M7068" s="47"/>
      <c r="N7068" s="77"/>
      <c r="O7068" s="77"/>
      <c r="P7068" s="77"/>
      <c r="Q7068" s="77"/>
      <c r="R7068" s="77"/>
      <c r="S7068" s="78"/>
    </row>
    <row r="7069" spans="13:19" ht="12">
      <c r="M7069" s="47"/>
      <c r="N7069" s="77"/>
      <c r="O7069" s="77"/>
      <c r="P7069" s="77"/>
      <c r="Q7069" s="77"/>
      <c r="R7069" s="77"/>
      <c r="S7069" s="78"/>
    </row>
    <row r="7070" spans="13:19" ht="12">
      <c r="M7070" s="47"/>
      <c r="N7070" s="77"/>
      <c r="O7070" s="77"/>
      <c r="P7070" s="77"/>
      <c r="Q7070" s="77"/>
      <c r="R7070" s="77"/>
      <c r="S7070" s="78"/>
    </row>
    <row r="7071" spans="13:19" ht="12">
      <c r="M7071" s="47"/>
      <c r="N7071" s="77"/>
      <c r="O7071" s="77"/>
      <c r="P7071" s="77"/>
      <c r="Q7071" s="77"/>
      <c r="R7071" s="77"/>
      <c r="S7071" s="78"/>
    </row>
    <row r="7072" spans="13:19" ht="12">
      <c r="M7072" s="47"/>
      <c r="N7072" s="77"/>
      <c r="O7072" s="77"/>
      <c r="P7072" s="77"/>
      <c r="Q7072" s="77"/>
      <c r="R7072" s="77"/>
      <c r="S7072" s="78"/>
    </row>
    <row r="7073" spans="13:19" ht="12">
      <c r="M7073" s="47"/>
      <c r="N7073" s="77"/>
      <c r="O7073" s="77"/>
      <c r="P7073" s="77"/>
      <c r="Q7073" s="77"/>
      <c r="R7073" s="77"/>
      <c r="S7073" s="78"/>
    </row>
    <row r="7074" spans="13:19" ht="12">
      <c r="M7074" s="47"/>
      <c r="N7074" s="77"/>
      <c r="O7074" s="77"/>
      <c r="P7074" s="77"/>
      <c r="Q7074" s="77"/>
      <c r="R7074" s="77"/>
      <c r="S7074" s="78"/>
    </row>
    <row r="7075" spans="13:19" ht="12">
      <c r="M7075" s="47"/>
      <c r="N7075" s="77"/>
      <c r="O7075" s="77"/>
      <c r="P7075" s="77"/>
      <c r="Q7075" s="77"/>
      <c r="R7075" s="77"/>
      <c r="S7075" s="78"/>
    </row>
    <row r="7076" spans="13:19" ht="12">
      <c r="M7076" s="47"/>
      <c r="N7076" s="77"/>
      <c r="O7076" s="77"/>
      <c r="P7076" s="77"/>
      <c r="Q7076" s="77"/>
      <c r="R7076" s="77"/>
      <c r="S7076" s="78"/>
    </row>
    <row r="7077" spans="13:19" ht="12">
      <c r="M7077" s="47"/>
      <c r="N7077" s="77"/>
      <c r="O7077" s="77"/>
      <c r="P7077" s="77"/>
      <c r="Q7077" s="77"/>
      <c r="R7077" s="77"/>
      <c r="S7077" s="78"/>
    </row>
    <row r="7078" spans="13:19" ht="12">
      <c r="M7078" s="47"/>
      <c r="N7078" s="77"/>
      <c r="O7078" s="77"/>
      <c r="P7078" s="77"/>
      <c r="Q7078" s="77"/>
      <c r="R7078" s="77"/>
      <c r="S7078" s="78"/>
    </row>
    <row r="7079" spans="13:19" ht="12">
      <c r="M7079" s="47"/>
      <c r="N7079" s="77"/>
      <c r="O7079" s="77"/>
      <c r="P7079" s="77"/>
      <c r="Q7079" s="77"/>
      <c r="R7079" s="77"/>
      <c r="S7079" s="78"/>
    </row>
    <row r="7080" spans="13:19" ht="12">
      <c r="M7080" s="47"/>
      <c r="N7080" s="77"/>
      <c r="O7080" s="77"/>
      <c r="P7080" s="77"/>
      <c r="Q7080" s="77"/>
      <c r="R7080" s="77"/>
      <c r="S7080" s="78"/>
    </row>
    <row r="7081" spans="13:19" ht="12">
      <c r="M7081" s="47"/>
      <c r="N7081" s="77"/>
      <c r="O7081" s="77"/>
      <c r="P7081" s="77"/>
      <c r="Q7081" s="77"/>
      <c r="R7081" s="77"/>
      <c r="S7081" s="78"/>
    </row>
    <row r="7082" spans="13:19" ht="12">
      <c r="M7082" s="47"/>
      <c r="N7082" s="77"/>
      <c r="O7082" s="77"/>
      <c r="P7082" s="77"/>
      <c r="Q7082" s="77"/>
      <c r="R7082" s="77"/>
      <c r="S7082" s="78"/>
    </row>
    <row r="7083" spans="13:19" ht="12">
      <c r="M7083" s="47"/>
      <c r="N7083" s="77"/>
      <c r="O7083" s="77"/>
      <c r="P7083" s="77"/>
      <c r="Q7083" s="77"/>
      <c r="R7083" s="77"/>
      <c r="S7083" s="78"/>
    </row>
    <row r="7084" spans="13:19" ht="12">
      <c r="M7084" s="47"/>
      <c r="N7084" s="77"/>
      <c r="O7084" s="77"/>
      <c r="P7084" s="77"/>
      <c r="Q7084" s="77"/>
      <c r="R7084" s="77"/>
      <c r="S7084" s="78"/>
    </row>
    <row r="7085" spans="13:19" ht="12">
      <c r="M7085" s="47"/>
      <c r="N7085" s="77"/>
      <c r="O7085" s="77"/>
      <c r="P7085" s="77"/>
      <c r="Q7085" s="77"/>
      <c r="R7085" s="77"/>
      <c r="S7085" s="78"/>
    </row>
    <row r="7086" spans="13:19" ht="12">
      <c r="M7086" s="47"/>
      <c r="N7086" s="77"/>
      <c r="O7086" s="77"/>
      <c r="P7086" s="77"/>
      <c r="Q7086" s="77"/>
      <c r="R7086" s="77"/>
      <c r="S7086" s="78"/>
    </row>
    <row r="7087" spans="13:19" ht="12">
      <c r="M7087" s="47"/>
      <c r="N7087" s="77"/>
      <c r="O7087" s="77"/>
      <c r="P7087" s="77"/>
      <c r="Q7087" s="77"/>
      <c r="R7087" s="77"/>
      <c r="S7087" s="78"/>
    </row>
    <row r="7088" spans="13:19" ht="12">
      <c r="M7088" s="47"/>
      <c r="N7088" s="77"/>
      <c r="O7088" s="77"/>
      <c r="P7088" s="77"/>
      <c r="Q7088" s="77"/>
      <c r="R7088" s="77"/>
      <c r="S7088" s="78"/>
    </row>
    <row r="7089" spans="13:19" ht="12">
      <c r="M7089" s="47"/>
      <c r="N7089" s="77"/>
      <c r="O7089" s="77"/>
      <c r="P7089" s="77"/>
      <c r="Q7089" s="77"/>
      <c r="R7089" s="77"/>
      <c r="S7089" s="78"/>
    </row>
    <row r="7090" spans="13:19" ht="12">
      <c r="M7090" s="47"/>
      <c r="N7090" s="77"/>
      <c r="O7090" s="77"/>
      <c r="P7090" s="77"/>
      <c r="Q7090" s="77"/>
      <c r="R7090" s="77"/>
      <c r="S7090" s="78"/>
    </row>
    <row r="7091" spans="13:19" ht="12">
      <c r="M7091" s="47"/>
      <c r="N7091" s="77"/>
      <c r="O7091" s="77"/>
      <c r="P7091" s="77"/>
      <c r="Q7091" s="77"/>
      <c r="R7091" s="77"/>
      <c r="S7091" s="78"/>
    </row>
    <row r="7092" spans="13:19" ht="12">
      <c r="M7092" s="47"/>
      <c r="N7092" s="77"/>
      <c r="O7092" s="77"/>
      <c r="P7092" s="77"/>
      <c r="Q7092" s="77"/>
      <c r="R7092" s="77"/>
      <c r="S7092" s="78"/>
    </row>
    <row r="7093" spans="13:19" ht="12">
      <c r="M7093" s="47"/>
      <c r="N7093" s="77"/>
      <c r="O7093" s="77"/>
      <c r="P7093" s="77"/>
      <c r="Q7093" s="77"/>
      <c r="R7093" s="77"/>
      <c r="S7093" s="78"/>
    </row>
    <row r="7094" spans="13:19" ht="12">
      <c r="M7094" s="47"/>
      <c r="N7094" s="77"/>
      <c r="O7094" s="77"/>
      <c r="P7094" s="77"/>
      <c r="Q7094" s="77"/>
      <c r="R7094" s="77"/>
      <c r="S7094" s="78"/>
    </row>
    <row r="7095" spans="13:19" ht="12">
      <c r="M7095" s="47"/>
      <c r="N7095" s="77"/>
      <c r="O7095" s="77"/>
      <c r="P7095" s="77"/>
      <c r="Q7095" s="77"/>
      <c r="R7095" s="77"/>
      <c r="S7095" s="78"/>
    </row>
    <row r="7096" spans="13:19" ht="12">
      <c r="M7096" s="47"/>
      <c r="N7096" s="77"/>
      <c r="O7096" s="77"/>
      <c r="P7096" s="77"/>
      <c r="Q7096" s="77"/>
      <c r="R7096" s="77"/>
      <c r="S7096" s="78"/>
    </row>
    <row r="7097" spans="13:19" ht="12">
      <c r="M7097" s="47"/>
      <c r="N7097" s="77"/>
      <c r="O7097" s="77"/>
      <c r="P7097" s="77"/>
      <c r="Q7097" s="77"/>
      <c r="R7097" s="77"/>
      <c r="S7097" s="78"/>
    </row>
    <row r="7098" spans="13:19" ht="12">
      <c r="M7098" s="47"/>
      <c r="N7098" s="77"/>
      <c r="O7098" s="77"/>
      <c r="P7098" s="77"/>
      <c r="Q7098" s="77"/>
      <c r="R7098" s="77"/>
      <c r="S7098" s="78"/>
    </row>
    <row r="7099" spans="13:19" ht="12">
      <c r="M7099" s="47"/>
      <c r="N7099" s="77"/>
      <c r="O7099" s="77"/>
      <c r="P7099" s="77"/>
      <c r="Q7099" s="77"/>
      <c r="R7099" s="77"/>
      <c r="S7099" s="78"/>
    </row>
    <row r="7100" spans="13:19" ht="12">
      <c r="M7100" s="47"/>
      <c r="N7100" s="77"/>
      <c r="O7100" s="77"/>
      <c r="P7100" s="77"/>
      <c r="Q7100" s="77"/>
      <c r="R7100" s="77"/>
      <c r="S7100" s="78"/>
    </row>
    <row r="7101" spans="13:19" ht="12">
      <c r="M7101" s="47"/>
      <c r="N7101" s="77"/>
      <c r="O7101" s="77"/>
      <c r="P7101" s="77"/>
      <c r="Q7101" s="77"/>
      <c r="R7101" s="77"/>
      <c r="S7101" s="78"/>
    </row>
    <row r="7102" spans="13:19" ht="12">
      <c r="M7102" s="47"/>
      <c r="N7102" s="77"/>
      <c r="O7102" s="77"/>
      <c r="P7102" s="77"/>
      <c r="Q7102" s="77"/>
      <c r="R7102" s="77"/>
      <c r="S7102" s="78"/>
    </row>
    <row r="7103" spans="13:19" ht="12">
      <c r="M7103" s="47"/>
      <c r="N7103" s="77"/>
      <c r="O7103" s="77"/>
      <c r="P7103" s="77"/>
      <c r="Q7103" s="77"/>
      <c r="R7103" s="77"/>
      <c r="S7103" s="78"/>
    </row>
    <row r="7104" spans="13:19" ht="12">
      <c r="M7104" s="47"/>
      <c r="N7104" s="77"/>
      <c r="O7104" s="77"/>
      <c r="P7104" s="77"/>
      <c r="Q7104" s="77"/>
      <c r="R7104" s="77"/>
      <c r="S7104" s="78"/>
    </row>
    <row r="7105" spans="13:19" ht="12">
      <c r="M7105" s="47"/>
      <c r="N7105" s="77"/>
      <c r="O7105" s="77"/>
      <c r="P7105" s="77"/>
      <c r="Q7105" s="77"/>
      <c r="R7105" s="77"/>
      <c r="S7105" s="78"/>
    </row>
    <row r="7106" spans="13:19" ht="12">
      <c r="M7106" s="47"/>
      <c r="N7106" s="77"/>
      <c r="O7106" s="77"/>
      <c r="P7106" s="77"/>
      <c r="Q7106" s="77"/>
      <c r="R7106" s="77"/>
      <c r="S7106" s="78"/>
    </row>
    <row r="7107" spans="13:19" ht="12">
      <c r="M7107" s="47"/>
      <c r="N7107" s="77"/>
      <c r="O7107" s="77"/>
      <c r="P7107" s="77"/>
      <c r="Q7107" s="77"/>
      <c r="R7107" s="77"/>
      <c r="S7107" s="78"/>
    </row>
    <row r="7108" spans="13:19" ht="12">
      <c r="M7108" s="47"/>
      <c r="N7108" s="77"/>
      <c r="O7108" s="77"/>
      <c r="P7108" s="77"/>
      <c r="Q7108" s="77"/>
      <c r="R7108" s="77"/>
      <c r="S7108" s="78"/>
    </row>
    <row r="7109" spans="13:19" ht="12">
      <c r="M7109" s="47"/>
      <c r="N7109" s="77"/>
      <c r="O7109" s="77"/>
      <c r="P7109" s="77"/>
      <c r="Q7109" s="77"/>
      <c r="R7109" s="77"/>
      <c r="S7109" s="78"/>
    </row>
    <row r="7110" spans="13:19" ht="12">
      <c r="M7110" s="47"/>
      <c r="N7110" s="77"/>
      <c r="O7110" s="77"/>
      <c r="P7110" s="77"/>
      <c r="Q7110" s="77"/>
      <c r="R7110" s="77"/>
      <c r="S7110" s="78"/>
    </row>
    <row r="7111" spans="13:19" ht="12">
      <c r="M7111" s="47"/>
      <c r="N7111" s="77"/>
      <c r="O7111" s="77"/>
      <c r="P7111" s="77"/>
      <c r="Q7111" s="77"/>
      <c r="R7111" s="77"/>
      <c r="S7111" s="78"/>
    </row>
    <row r="7112" spans="13:19" ht="12">
      <c r="M7112" s="47"/>
      <c r="N7112" s="77"/>
      <c r="O7112" s="77"/>
      <c r="P7112" s="77"/>
      <c r="Q7112" s="77"/>
      <c r="R7112" s="77"/>
      <c r="S7112" s="78"/>
    </row>
    <row r="7113" spans="13:19" ht="12">
      <c r="M7113" s="47"/>
      <c r="N7113" s="77"/>
      <c r="O7113" s="77"/>
      <c r="P7113" s="77"/>
      <c r="Q7113" s="77"/>
      <c r="R7113" s="77"/>
      <c r="S7113" s="78"/>
    </row>
    <row r="7114" spans="13:19" ht="12">
      <c r="M7114" s="47"/>
      <c r="N7114" s="77"/>
      <c r="O7114" s="77"/>
      <c r="P7114" s="77"/>
      <c r="Q7114" s="77"/>
      <c r="R7114" s="77"/>
      <c r="S7114" s="78"/>
    </row>
    <row r="7115" spans="13:19" ht="12">
      <c r="M7115" s="47"/>
      <c r="N7115" s="77"/>
      <c r="O7115" s="77"/>
      <c r="P7115" s="77"/>
      <c r="Q7115" s="77"/>
      <c r="R7115" s="77"/>
      <c r="S7115" s="78"/>
    </row>
    <row r="7116" spans="13:19" ht="12">
      <c r="M7116" s="47"/>
      <c r="N7116" s="77"/>
      <c r="O7116" s="77"/>
      <c r="P7116" s="77"/>
      <c r="Q7116" s="77"/>
      <c r="R7116" s="77"/>
      <c r="S7116" s="78"/>
    </row>
    <row r="7117" spans="13:19" ht="12">
      <c r="M7117" s="47"/>
      <c r="N7117" s="77"/>
      <c r="O7117" s="77"/>
      <c r="P7117" s="77"/>
      <c r="Q7117" s="77"/>
      <c r="R7117" s="77"/>
      <c r="S7117" s="78"/>
    </row>
    <row r="7118" spans="13:19" ht="12">
      <c r="M7118" s="47"/>
      <c r="N7118" s="77"/>
      <c r="O7118" s="77"/>
      <c r="P7118" s="77"/>
      <c r="Q7118" s="77"/>
      <c r="R7118" s="77"/>
      <c r="S7118" s="78"/>
    </row>
    <row r="7119" spans="13:19" ht="12">
      <c r="M7119" s="47"/>
      <c r="N7119" s="77"/>
      <c r="O7119" s="77"/>
      <c r="P7119" s="77"/>
      <c r="Q7119" s="77"/>
      <c r="R7119" s="77"/>
      <c r="S7119" s="78"/>
    </row>
    <row r="7120" spans="13:19" ht="12">
      <c r="M7120" s="47"/>
      <c r="N7120" s="77"/>
      <c r="O7120" s="77"/>
      <c r="P7120" s="77"/>
      <c r="Q7120" s="77"/>
      <c r="R7120" s="77"/>
      <c r="S7120" s="78"/>
    </row>
    <row r="7121" spans="13:19" ht="12">
      <c r="M7121" s="47"/>
      <c r="N7121" s="77"/>
      <c r="O7121" s="77"/>
      <c r="P7121" s="77"/>
      <c r="Q7121" s="77"/>
      <c r="R7121" s="77"/>
      <c r="S7121" s="78"/>
    </row>
    <row r="7122" spans="13:19" ht="12">
      <c r="M7122" s="47"/>
      <c r="N7122" s="77"/>
      <c r="O7122" s="77"/>
      <c r="P7122" s="77"/>
      <c r="Q7122" s="77"/>
      <c r="R7122" s="77"/>
      <c r="S7122" s="78"/>
    </row>
    <row r="7123" spans="13:19" ht="12">
      <c r="M7123" s="47"/>
      <c r="N7123" s="77"/>
      <c r="O7123" s="77"/>
      <c r="P7123" s="77"/>
      <c r="Q7123" s="77"/>
      <c r="R7123" s="77"/>
      <c r="S7123" s="78"/>
    </row>
    <row r="7124" spans="13:19" ht="12">
      <c r="M7124" s="47"/>
      <c r="N7124" s="77"/>
      <c r="O7124" s="77"/>
      <c r="P7124" s="77"/>
      <c r="Q7124" s="77"/>
      <c r="R7124" s="77"/>
      <c r="S7124" s="78"/>
    </row>
    <row r="7125" spans="13:19" ht="12">
      <c r="M7125" s="47"/>
      <c r="N7125" s="77"/>
      <c r="O7125" s="77"/>
      <c r="P7125" s="77"/>
      <c r="Q7125" s="77"/>
      <c r="R7125" s="77"/>
      <c r="S7125" s="78"/>
    </row>
    <row r="7126" spans="13:19" ht="12">
      <c r="M7126" s="47"/>
      <c r="N7126" s="77"/>
      <c r="O7126" s="77"/>
      <c r="P7126" s="77"/>
      <c r="Q7126" s="77"/>
      <c r="R7126" s="77"/>
      <c r="S7126" s="78"/>
    </row>
    <row r="7127" spans="13:19" ht="12">
      <c r="M7127" s="47"/>
      <c r="N7127" s="77"/>
      <c r="O7127" s="77"/>
      <c r="P7127" s="77"/>
      <c r="Q7127" s="77"/>
      <c r="R7127" s="77"/>
      <c r="S7127" s="78"/>
    </row>
    <row r="7128" spans="13:19" ht="12">
      <c r="M7128" s="47"/>
      <c r="N7128" s="77"/>
      <c r="O7128" s="77"/>
      <c r="P7128" s="77"/>
      <c r="Q7128" s="77"/>
      <c r="R7128" s="77"/>
      <c r="S7128" s="78"/>
    </row>
    <row r="7129" spans="13:19" ht="12">
      <c r="M7129" s="47"/>
      <c r="N7129" s="77"/>
      <c r="O7129" s="77"/>
      <c r="P7129" s="77"/>
      <c r="Q7129" s="77"/>
      <c r="R7129" s="77"/>
      <c r="S7129" s="78"/>
    </row>
    <row r="7130" spans="13:19" ht="12">
      <c r="M7130" s="47"/>
      <c r="N7130" s="77"/>
      <c r="O7130" s="77"/>
      <c r="P7130" s="77"/>
      <c r="Q7130" s="77"/>
      <c r="R7130" s="77"/>
      <c r="S7130" s="78"/>
    </row>
    <row r="7131" spans="13:19" ht="12">
      <c r="M7131" s="47"/>
      <c r="N7131" s="77"/>
      <c r="O7131" s="77"/>
      <c r="P7131" s="77"/>
      <c r="Q7131" s="77"/>
      <c r="R7131" s="77"/>
      <c r="S7131" s="78"/>
    </row>
    <row r="7132" spans="13:19" ht="12">
      <c r="M7132" s="47"/>
      <c r="N7132" s="77"/>
      <c r="O7132" s="77"/>
      <c r="P7132" s="77"/>
      <c r="Q7132" s="77"/>
      <c r="R7132" s="77"/>
      <c r="S7132" s="78"/>
    </row>
    <row r="7133" spans="13:19" ht="12">
      <c r="M7133" s="47"/>
      <c r="N7133" s="77"/>
      <c r="O7133" s="77"/>
      <c r="P7133" s="77"/>
      <c r="Q7133" s="77"/>
      <c r="R7133" s="77"/>
      <c r="S7133" s="78"/>
    </row>
    <row r="7134" spans="13:19" ht="12">
      <c r="M7134" s="47"/>
      <c r="N7134" s="77"/>
      <c r="O7134" s="77"/>
      <c r="P7134" s="77"/>
      <c r="Q7134" s="77"/>
      <c r="R7134" s="77"/>
      <c r="S7134" s="78"/>
    </row>
    <row r="7135" spans="13:19" ht="12">
      <c r="M7135" s="47"/>
      <c r="N7135" s="77"/>
      <c r="O7135" s="77"/>
      <c r="P7135" s="77"/>
      <c r="Q7135" s="77"/>
      <c r="R7135" s="77"/>
      <c r="S7135" s="78"/>
    </row>
    <row r="7136" spans="13:19" ht="12">
      <c r="M7136" s="47"/>
      <c r="N7136" s="77"/>
      <c r="O7136" s="77"/>
      <c r="P7136" s="77"/>
      <c r="Q7136" s="77"/>
      <c r="R7136" s="77"/>
      <c r="S7136" s="78"/>
    </row>
    <row r="7137" spans="13:19" ht="12">
      <c r="M7137" s="47"/>
      <c r="N7137" s="77"/>
      <c r="O7137" s="77"/>
      <c r="P7137" s="77"/>
      <c r="Q7137" s="77"/>
      <c r="R7137" s="77"/>
      <c r="S7137" s="78"/>
    </row>
    <row r="7138" spans="13:19" ht="12">
      <c r="M7138" s="47"/>
      <c r="N7138" s="77"/>
      <c r="O7138" s="77"/>
      <c r="P7138" s="77"/>
      <c r="Q7138" s="77"/>
      <c r="R7138" s="77"/>
      <c r="S7138" s="78"/>
    </row>
    <row r="7139" spans="13:19" ht="12">
      <c r="M7139" s="47"/>
      <c r="N7139" s="77"/>
      <c r="O7139" s="77"/>
      <c r="P7139" s="77"/>
      <c r="Q7139" s="77"/>
      <c r="R7139" s="77"/>
      <c r="S7139" s="78"/>
    </row>
    <row r="7140" spans="13:19" ht="12">
      <c r="M7140" s="47"/>
      <c r="N7140" s="77"/>
      <c r="O7140" s="77"/>
      <c r="P7140" s="77"/>
      <c r="Q7140" s="77"/>
      <c r="R7140" s="77"/>
      <c r="S7140" s="78"/>
    </row>
    <row r="7141" spans="13:19" ht="12">
      <c r="M7141" s="47"/>
      <c r="N7141" s="77"/>
      <c r="O7141" s="77"/>
      <c r="P7141" s="77"/>
      <c r="Q7141" s="77"/>
      <c r="R7141" s="77"/>
      <c r="S7141" s="78"/>
    </row>
    <row r="7142" spans="13:19" ht="12">
      <c r="M7142" s="47"/>
      <c r="N7142" s="77"/>
      <c r="O7142" s="77"/>
      <c r="P7142" s="77"/>
      <c r="Q7142" s="77"/>
      <c r="R7142" s="77"/>
      <c r="S7142" s="78"/>
    </row>
    <row r="7143" spans="13:19" ht="12">
      <c r="M7143" s="47"/>
      <c r="N7143" s="77"/>
      <c r="O7143" s="77"/>
      <c r="P7143" s="77"/>
      <c r="Q7143" s="77"/>
      <c r="R7143" s="77"/>
      <c r="S7143" s="78"/>
    </row>
    <row r="7144" spans="13:19" ht="12">
      <c r="M7144" s="47"/>
      <c r="N7144" s="77"/>
      <c r="O7144" s="77"/>
      <c r="P7144" s="77"/>
      <c r="Q7144" s="77"/>
      <c r="R7144" s="77"/>
      <c r="S7144" s="78"/>
    </row>
    <row r="7145" spans="13:19" ht="12">
      <c r="M7145" s="47"/>
      <c r="N7145" s="77"/>
      <c r="O7145" s="77"/>
      <c r="P7145" s="77"/>
      <c r="Q7145" s="77"/>
      <c r="R7145" s="77"/>
      <c r="S7145" s="78"/>
    </row>
    <row r="7146" spans="13:19" ht="12">
      <c r="M7146" s="47"/>
      <c r="N7146" s="77"/>
      <c r="O7146" s="77"/>
      <c r="P7146" s="77"/>
      <c r="Q7146" s="77"/>
      <c r="R7146" s="77"/>
      <c r="S7146" s="78"/>
    </row>
    <row r="7147" spans="13:19" ht="12">
      <c r="M7147" s="47"/>
      <c r="N7147" s="77"/>
      <c r="O7147" s="77"/>
      <c r="P7147" s="77"/>
      <c r="Q7147" s="77"/>
      <c r="R7147" s="77"/>
      <c r="S7147" s="78"/>
    </row>
    <row r="7148" spans="13:19" ht="12">
      <c r="M7148" s="47"/>
      <c r="N7148" s="77"/>
      <c r="O7148" s="77"/>
      <c r="P7148" s="77"/>
      <c r="Q7148" s="77"/>
      <c r="R7148" s="77"/>
      <c r="S7148" s="78"/>
    </row>
    <row r="7149" spans="13:19" ht="12">
      <c r="M7149" s="47"/>
      <c r="N7149" s="77"/>
      <c r="O7149" s="77"/>
      <c r="P7149" s="77"/>
      <c r="Q7149" s="77"/>
      <c r="R7149" s="77"/>
      <c r="S7149" s="78"/>
    </row>
    <row r="7150" spans="13:19" ht="12">
      <c r="M7150" s="47"/>
      <c r="N7150" s="77"/>
      <c r="O7150" s="77"/>
      <c r="P7150" s="77"/>
      <c r="Q7150" s="77"/>
      <c r="R7150" s="77"/>
      <c r="S7150" s="78"/>
    </row>
    <row r="7151" spans="13:19" ht="12">
      <c r="M7151" s="47"/>
      <c r="N7151" s="77"/>
      <c r="O7151" s="77"/>
      <c r="P7151" s="77"/>
      <c r="Q7151" s="77"/>
      <c r="R7151" s="77"/>
      <c r="S7151" s="78"/>
    </row>
    <row r="7152" spans="13:19" ht="12">
      <c r="M7152" s="47"/>
      <c r="N7152" s="77"/>
      <c r="O7152" s="77"/>
      <c r="P7152" s="77"/>
      <c r="Q7152" s="77"/>
      <c r="R7152" s="77"/>
      <c r="S7152" s="78"/>
    </row>
    <row r="7153" spans="13:19" ht="12">
      <c r="M7153" s="47"/>
      <c r="N7153" s="77"/>
      <c r="O7153" s="77"/>
      <c r="P7153" s="77"/>
      <c r="Q7153" s="77"/>
      <c r="R7153" s="77"/>
      <c r="S7153" s="78"/>
    </row>
    <row r="7154" spans="13:19" ht="12">
      <c r="M7154" s="47"/>
      <c r="N7154" s="77"/>
      <c r="O7154" s="77"/>
      <c r="P7154" s="77"/>
      <c r="Q7154" s="77"/>
      <c r="R7154" s="77"/>
      <c r="S7154" s="78"/>
    </row>
    <row r="7155" spans="13:19" ht="12">
      <c r="M7155" s="47"/>
      <c r="N7155" s="77"/>
      <c r="O7155" s="77"/>
      <c r="P7155" s="77"/>
      <c r="Q7155" s="77"/>
      <c r="R7155" s="77"/>
      <c r="S7155" s="78"/>
    </row>
    <row r="7156" spans="13:19" ht="12">
      <c r="M7156" s="47"/>
      <c r="N7156" s="77"/>
      <c r="O7156" s="77"/>
      <c r="P7156" s="77"/>
      <c r="Q7156" s="77"/>
      <c r="R7156" s="77"/>
      <c r="S7156" s="78"/>
    </row>
    <row r="7157" spans="13:19" ht="12">
      <c r="M7157" s="47"/>
      <c r="N7157" s="77"/>
      <c r="O7157" s="77"/>
      <c r="P7157" s="77"/>
      <c r="Q7157" s="77"/>
      <c r="R7157" s="77"/>
      <c r="S7157" s="78"/>
    </row>
    <row r="7158" spans="13:19" ht="12">
      <c r="M7158" s="47"/>
      <c r="N7158" s="77"/>
      <c r="O7158" s="77"/>
      <c r="P7158" s="77"/>
      <c r="Q7158" s="77"/>
      <c r="R7158" s="77"/>
      <c r="S7158" s="78"/>
    </row>
    <row r="7159" spans="13:19" ht="12">
      <c r="M7159" s="47"/>
      <c r="N7159" s="77"/>
      <c r="O7159" s="77"/>
      <c r="P7159" s="77"/>
      <c r="Q7159" s="77"/>
      <c r="R7159" s="77"/>
      <c r="S7159" s="78"/>
    </row>
    <row r="7160" spans="13:19" ht="12">
      <c r="M7160" s="47"/>
      <c r="N7160" s="77"/>
      <c r="O7160" s="77"/>
      <c r="P7160" s="77"/>
      <c r="Q7160" s="77"/>
      <c r="R7160" s="77"/>
      <c r="S7160" s="78"/>
    </row>
    <row r="7161" spans="13:19" ht="12">
      <c r="M7161" s="47"/>
      <c r="N7161" s="77"/>
      <c r="O7161" s="77"/>
      <c r="P7161" s="77"/>
      <c r="Q7161" s="77"/>
      <c r="R7161" s="77"/>
      <c r="S7161" s="78"/>
    </row>
    <row r="7162" spans="13:19" ht="12">
      <c r="M7162" s="47"/>
      <c r="N7162" s="77"/>
      <c r="O7162" s="77"/>
      <c r="P7162" s="77"/>
      <c r="Q7162" s="77"/>
      <c r="R7162" s="77"/>
      <c r="S7162" s="78"/>
    </row>
    <row r="7163" spans="13:19" ht="12">
      <c r="M7163" s="47"/>
      <c r="N7163" s="77"/>
      <c r="O7163" s="77"/>
      <c r="P7163" s="77"/>
      <c r="Q7163" s="77"/>
      <c r="R7163" s="77"/>
      <c r="S7163" s="78"/>
    </row>
    <row r="7164" spans="13:19" ht="12">
      <c r="M7164" s="47"/>
      <c r="N7164" s="77"/>
      <c r="O7164" s="77"/>
      <c r="P7164" s="77"/>
      <c r="Q7164" s="77"/>
      <c r="R7164" s="77"/>
      <c r="S7164" s="78"/>
    </row>
    <row r="7165" spans="13:19" ht="12">
      <c r="M7165" s="47"/>
      <c r="N7165" s="77"/>
      <c r="O7165" s="77"/>
      <c r="P7165" s="77"/>
      <c r="Q7165" s="77"/>
      <c r="R7165" s="77"/>
      <c r="S7165" s="78"/>
    </row>
    <row r="7166" spans="13:19" ht="12">
      <c r="M7166" s="47"/>
      <c r="N7166" s="77"/>
      <c r="O7166" s="77"/>
      <c r="P7166" s="77"/>
      <c r="Q7166" s="77"/>
      <c r="R7166" s="77"/>
      <c r="S7166" s="78"/>
    </row>
    <row r="7167" spans="13:19" ht="12">
      <c r="M7167" s="47"/>
      <c r="N7167" s="77"/>
      <c r="O7167" s="77"/>
      <c r="P7167" s="77"/>
      <c r="Q7167" s="77"/>
      <c r="R7167" s="77"/>
      <c r="S7167" s="78"/>
    </row>
    <row r="7168" spans="13:19" ht="12">
      <c r="M7168" s="47"/>
      <c r="N7168" s="77"/>
      <c r="O7168" s="77"/>
      <c r="P7168" s="77"/>
      <c r="Q7168" s="77"/>
      <c r="R7168" s="77"/>
      <c r="S7168" s="78"/>
    </row>
    <row r="7169" spans="13:19" ht="12">
      <c r="M7169" s="47"/>
      <c r="N7169" s="77"/>
      <c r="O7169" s="77"/>
      <c r="P7169" s="77"/>
      <c r="Q7169" s="77"/>
      <c r="R7169" s="77"/>
      <c r="S7169" s="78"/>
    </row>
    <row r="7170" spans="13:19" ht="12">
      <c r="M7170" s="47"/>
      <c r="N7170" s="77"/>
      <c r="O7170" s="77"/>
      <c r="P7170" s="77"/>
      <c r="Q7170" s="77"/>
      <c r="R7170" s="77"/>
      <c r="S7170" s="78"/>
    </row>
    <row r="7171" spans="13:19" ht="12">
      <c r="M7171" s="47"/>
      <c r="N7171" s="77"/>
      <c r="O7171" s="77"/>
      <c r="P7171" s="77"/>
      <c r="Q7171" s="77"/>
      <c r="R7171" s="77"/>
      <c r="S7171" s="78"/>
    </row>
    <row r="7172" spans="13:19" ht="12">
      <c r="M7172" s="47"/>
      <c r="N7172" s="77"/>
      <c r="O7172" s="77"/>
      <c r="P7172" s="77"/>
      <c r="Q7172" s="77"/>
      <c r="R7172" s="77"/>
      <c r="S7172" s="78"/>
    </row>
    <row r="7173" spans="13:19" ht="12">
      <c r="M7173" s="47"/>
      <c r="N7173" s="77"/>
      <c r="O7173" s="77"/>
      <c r="P7173" s="77"/>
      <c r="Q7173" s="77"/>
      <c r="R7173" s="77"/>
      <c r="S7173" s="78"/>
    </row>
    <row r="7174" spans="13:19" ht="12">
      <c r="M7174" s="47"/>
      <c r="N7174" s="77"/>
      <c r="O7174" s="77"/>
      <c r="P7174" s="77"/>
      <c r="Q7174" s="77"/>
      <c r="R7174" s="77"/>
      <c r="S7174" s="78"/>
    </row>
    <row r="7175" spans="13:19" ht="12">
      <c r="M7175" s="47"/>
      <c r="N7175" s="77"/>
      <c r="O7175" s="77"/>
      <c r="P7175" s="77"/>
      <c r="Q7175" s="77"/>
      <c r="R7175" s="77"/>
      <c r="S7175" s="78"/>
    </row>
    <row r="7176" spans="13:19" ht="12">
      <c r="M7176" s="47"/>
      <c r="N7176" s="77"/>
      <c r="O7176" s="77"/>
      <c r="P7176" s="77"/>
      <c r="Q7176" s="77"/>
      <c r="R7176" s="77"/>
      <c r="S7176" s="78"/>
    </row>
    <row r="7177" spans="13:19" ht="12">
      <c r="M7177" s="47"/>
      <c r="N7177" s="77"/>
      <c r="O7177" s="77"/>
      <c r="P7177" s="77"/>
      <c r="Q7177" s="77"/>
      <c r="R7177" s="77"/>
      <c r="S7177" s="78"/>
    </row>
    <row r="7178" spans="13:19" ht="12">
      <c r="M7178" s="47"/>
      <c r="N7178" s="77"/>
      <c r="O7178" s="77"/>
      <c r="P7178" s="77"/>
      <c r="Q7178" s="77"/>
      <c r="R7178" s="77"/>
      <c r="S7178" s="78"/>
    </row>
    <row r="7179" spans="13:19" ht="12">
      <c r="M7179" s="47"/>
      <c r="N7179" s="77"/>
      <c r="O7179" s="77"/>
      <c r="P7179" s="77"/>
      <c r="Q7179" s="77"/>
      <c r="R7179" s="77"/>
      <c r="S7179" s="78"/>
    </row>
    <row r="7180" spans="13:19" ht="12">
      <c r="M7180" s="47"/>
      <c r="N7180" s="77"/>
      <c r="O7180" s="77"/>
      <c r="P7180" s="77"/>
      <c r="Q7180" s="77"/>
      <c r="R7180" s="77"/>
      <c r="S7180" s="78"/>
    </row>
    <row r="7181" spans="13:19" ht="12">
      <c r="M7181" s="47"/>
      <c r="N7181" s="77"/>
      <c r="O7181" s="77"/>
      <c r="P7181" s="77"/>
      <c r="Q7181" s="77"/>
      <c r="R7181" s="77"/>
      <c r="S7181" s="78"/>
    </row>
    <row r="7182" spans="13:19" ht="12">
      <c r="M7182" s="47"/>
      <c r="N7182" s="77"/>
      <c r="O7182" s="77"/>
      <c r="P7182" s="77"/>
      <c r="Q7182" s="77"/>
      <c r="R7182" s="77"/>
      <c r="S7182" s="78"/>
    </row>
    <row r="7183" spans="13:19" ht="12">
      <c r="M7183" s="47"/>
      <c r="N7183" s="77"/>
      <c r="O7183" s="77"/>
      <c r="P7183" s="77"/>
      <c r="Q7183" s="77"/>
      <c r="R7183" s="77"/>
      <c r="S7183" s="78"/>
    </row>
    <row r="7184" spans="13:19" ht="12">
      <c r="M7184" s="47"/>
      <c r="N7184" s="77"/>
      <c r="O7184" s="77"/>
      <c r="P7184" s="77"/>
      <c r="Q7184" s="77"/>
      <c r="R7184" s="77"/>
      <c r="S7184" s="78"/>
    </row>
    <row r="7185" spans="13:19" ht="12">
      <c r="M7185" s="47"/>
      <c r="N7185" s="77"/>
      <c r="O7185" s="77"/>
      <c r="P7185" s="77"/>
      <c r="Q7185" s="77"/>
      <c r="R7185" s="77"/>
      <c r="S7185" s="78"/>
    </row>
    <row r="7186" spans="13:19" ht="12">
      <c r="M7186" s="47"/>
      <c r="N7186" s="77"/>
      <c r="O7186" s="77"/>
      <c r="P7186" s="77"/>
      <c r="Q7186" s="77"/>
      <c r="R7186" s="77"/>
      <c r="S7186" s="78"/>
    </row>
    <row r="7187" spans="13:19" ht="12">
      <c r="M7187" s="47"/>
      <c r="N7187" s="77"/>
      <c r="O7187" s="77"/>
      <c r="P7187" s="77"/>
      <c r="Q7187" s="77"/>
      <c r="R7187" s="77"/>
      <c r="S7187" s="78"/>
    </row>
    <row r="7188" spans="13:19" ht="12">
      <c r="M7188" s="47"/>
      <c r="N7188" s="77"/>
      <c r="O7188" s="77"/>
      <c r="P7188" s="77"/>
      <c r="Q7188" s="77"/>
      <c r="R7188" s="77"/>
      <c r="S7188" s="78"/>
    </row>
    <row r="7189" spans="13:19" ht="12">
      <c r="M7189" s="47"/>
      <c r="N7189" s="77"/>
      <c r="O7189" s="77"/>
      <c r="P7189" s="77"/>
      <c r="Q7189" s="77"/>
      <c r="R7189" s="77"/>
      <c r="S7189" s="78"/>
    </row>
    <row r="7190" spans="13:19" ht="12">
      <c r="M7190" s="47"/>
      <c r="N7190" s="77"/>
      <c r="O7190" s="77"/>
      <c r="P7190" s="77"/>
      <c r="Q7190" s="77"/>
      <c r="R7190" s="77"/>
      <c r="S7190" s="78"/>
    </row>
    <row r="7191" spans="13:19" ht="12">
      <c r="M7191" s="47"/>
      <c r="N7191" s="77"/>
      <c r="O7191" s="77"/>
      <c r="P7191" s="77"/>
      <c r="Q7191" s="77"/>
      <c r="R7191" s="77"/>
      <c r="S7191" s="78"/>
    </row>
    <row r="7192" spans="13:19" ht="12">
      <c r="M7192" s="47"/>
      <c r="N7192" s="77"/>
      <c r="O7192" s="77"/>
      <c r="P7192" s="77"/>
      <c r="Q7192" s="77"/>
      <c r="R7192" s="77"/>
      <c r="S7192" s="78"/>
    </row>
    <row r="7193" spans="13:19" ht="12">
      <c r="M7193" s="47"/>
      <c r="N7193" s="77"/>
      <c r="O7193" s="77"/>
      <c r="P7193" s="77"/>
      <c r="Q7193" s="77"/>
      <c r="R7193" s="77"/>
      <c r="S7193" s="78"/>
    </row>
    <row r="7194" spans="13:19" ht="12">
      <c r="M7194" s="47"/>
      <c r="N7194" s="77"/>
      <c r="O7194" s="77"/>
      <c r="P7194" s="77"/>
      <c r="Q7194" s="77"/>
      <c r="R7194" s="77"/>
      <c r="S7194" s="78"/>
    </row>
    <row r="7195" spans="13:19" ht="12">
      <c r="M7195" s="47"/>
      <c r="N7195" s="77"/>
      <c r="O7195" s="77"/>
      <c r="P7195" s="77"/>
      <c r="Q7195" s="77"/>
      <c r="R7195" s="77"/>
      <c r="S7195" s="78"/>
    </row>
    <row r="7196" spans="13:19" ht="12">
      <c r="M7196" s="47"/>
      <c r="N7196" s="77"/>
      <c r="O7196" s="77"/>
      <c r="P7196" s="77"/>
      <c r="Q7196" s="77"/>
      <c r="R7196" s="77"/>
      <c r="S7196" s="78"/>
    </row>
    <row r="7197" spans="13:19" ht="12">
      <c r="M7197" s="47"/>
      <c r="N7197" s="77"/>
      <c r="O7197" s="77"/>
      <c r="P7197" s="77"/>
      <c r="Q7197" s="77"/>
      <c r="R7197" s="77"/>
      <c r="S7197" s="78"/>
    </row>
    <row r="7198" spans="13:19" ht="12">
      <c r="M7198" s="47"/>
      <c r="N7198" s="77"/>
      <c r="O7198" s="77"/>
      <c r="P7198" s="77"/>
      <c r="Q7198" s="77"/>
      <c r="R7198" s="77"/>
      <c r="S7198" s="78"/>
    </row>
    <row r="7199" spans="13:19" ht="12">
      <c r="M7199" s="47"/>
      <c r="N7199" s="77"/>
      <c r="O7199" s="77"/>
      <c r="P7199" s="77"/>
      <c r="Q7199" s="77"/>
      <c r="R7199" s="77"/>
      <c r="S7199" s="78"/>
    </row>
    <row r="7200" spans="13:19" ht="12">
      <c r="M7200" s="47"/>
      <c r="N7200" s="77"/>
      <c r="O7200" s="77"/>
      <c r="P7200" s="77"/>
      <c r="Q7200" s="77"/>
      <c r="R7200" s="77"/>
      <c r="S7200" s="78"/>
    </row>
    <row r="7201" spans="13:19" ht="12">
      <c r="M7201" s="47"/>
      <c r="N7201" s="77"/>
      <c r="O7201" s="77"/>
      <c r="P7201" s="77"/>
      <c r="Q7201" s="77"/>
      <c r="R7201" s="77"/>
      <c r="S7201" s="78"/>
    </row>
    <row r="7202" spans="13:19" ht="12">
      <c r="M7202" s="47"/>
      <c r="N7202" s="77"/>
      <c r="O7202" s="77"/>
      <c r="P7202" s="77"/>
      <c r="Q7202" s="77"/>
      <c r="R7202" s="77"/>
      <c r="S7202" s="78"/>
    </row>
    <row r="7203" spans="13:19" ht="12">
      <c r="M7203" s="47"/>
      <c r="N7203" s="77"/>
      <c r="O7203" s="77"/>
      <c r="P7203" s="77"/>
      <c r="Q7203" s="77"/>
      <c r="R7203" s="77"/>
      <c r="S7203" s="78"/>
    </row>
    <row r="7204" spans="13:19" ht="12">
      <c r="M7204" s="47"/>
      <c r="N7204" s="77"/>
      <c r="O7204" s="77"/>
      <c r="P7204" s="77"/>
      <c r="Q7204" s="77"/>
      <c r="R7204" s="77"/>
      <c r="S7204" s="78"/>
    </row>
    <row r="7205" spans="13:19" ht="12">
      <c r="M7205" s="47"/>
      <c r="N7205" s="77"/>
      <c r="O7205" s="77"/>
      <c r="P7205" s="77"/>
      <c r="Q7205" s="77"/>
      <c r="R7205" s="77"/>
      <c r="S7205" s="78"/>
    </row>
    <row r="7206" spans="13:19" ht="12">
      <c r="M7206" s="47"/>
      <c r="N7206" s="77"/>
      <c r="O7206" s="77"/>
      <c r="P7206" s="77"/>
      <c r="Q7206" s="77"/>
      <c r="R7206" s="77"/>
      <c r="S7206" s="78"/>
    </row>
    <row r="7207" spans="13:19" ht="12">
      <c r="M7207" s="47"/>
      <c r="N7207" s="77"/>
      <c r="O7207" s="77"/>
      <c r="P7207" s="77"/>
      <c r="Q7207" s="77"/>
      <c r="R7207" s="77"/>
      <c r="S7207" s="78"/>
    </row>
    <row r="7208" spans="13:19" ht="12">
      <c r="M7208" s="47"/>
      <c r="N7208" s="77"/>
      <c r="O7208" s="77"/>
      <c r="P7208" s="77"/>
      <c r="Q7208" s="77"/>
      <c r="R7208" s="77"/>
      <c r="S7208" s="78"/>
    </row>
    <row r="7209" spans="13:19" ht="12">
      <c r="M7209" s="47"/>
      <c r="N7209" s="77"/>
      <c r="O7209" s="77"/>
      <c r="P7209" s="77"/>
      <c r="Q7209" s="77"/>
      <c r="R7209" s="77"/>
      <c r="S7209" s="78"/>
    </row>
    <row r="7210" spans="13:19" ht="12">
      <c r="M7210" s="47"/>
      <c r="N7210" s="77"/>
      <c r="O7210" s="77"/>
      <c r="P7210" s="77"/>
      <c r="Q7210" s="77"/>
      <c r="R7210" s="77"/>
      <c r="S7210" s="78"/>
    </row>
    <row r="7211" spans="13:19" ht="12">
      <c r="M7211" s="47"/>
      <c r="N7211" s="77"/>
      <c r="O7211" s="77"/>
      <c r="P7211" s="77"/>
      <c r="Q7211" s="77"/>
      <c r="R7211" s="77"/>
      <c r="S7211" s="78"/>
    </row>
    <row r="7212" spans="13:19" ht="12">
      <c r="M7212" s="47"/>
      <c r="N7212" s="77"/>
      <c r="O7212" s="77"/>
      <c r="P7212" s="77"/>
      <c r="Q7212" s="77"/>
      <c r="R7212" s="77"/>
      <c r="S7212" s="78"/>
    </row>
    <row r="7213" spans="13:19" ht="12">
      <c r="M7213" s="47"/>
      <c r="N7213" s="77"/>
      <c r="O7213" s="77"/>
      <c r="P7213" s="77"/>
      <c r="Q7213" s="77"/>
      <c r="R7213" s="77"/>
      <c r="S7213" s="78"/>
    </row>
    <row r="7214" spans="13:19" ht="12">
      <c r="M7214" s="47"/>
      <c r="N7214" s="77"/>
      <c r="O7214" s="77"/>
      <c r="P7214" s="77"/>
      <c r="Q7214" s="77"/>
      <c r="R7214" s="77"/>
      <c r="S7214" s="78"/>
    </row>
    <row r="7215" spans="13:19" ht="12">
      <c r="M7215" s="47"/>
      <c r="N7215" s="77"/>
      <c r="O7215" s="77"/>
      <c r="P7215" s="77"/>
      <c r="Q7215" s="77"/>
      <c r="R7215" s="77"/>
      <c r="S7215" s="78"/>
    </row>
    <row r="7216" spans="13:19" ht="12">
      <c r="M7216" s="47"/>
      <c r="N7216" s="77"/>
      <c r="O7216" s="77"/>
      <c r="P7216" s="77"/>
      <c r="Q7216" s="77"/>
      <c r="R7216" s="77"/>
      <c r="S7216" s="78"/>
    </row>
    <row r="7217" spans="13:19" ht="12">
      <c r="M7217" s="47"/>
      <c r="N7217" s="77"/>
      <c r="O7217" s="77"/>
      <c r="P7217" s="77"/>
      <c r="Q7217" s="77"/>
      <c r="R7217" s="77"/>
      <c r="S7217" s="78"/>
    </row>
    <row r="7218" spans="13:19" ht="12">
      <c r="M7218" s="47"/>
      <c r="N7218" s="77"/>
      <c r="O7218" s="77"/>
      <c r="P7218" s="77"/>
      <c r="Q7218" s="77"/>
      <c r="R7218" s="77"/>
      <c r="S7218" s="78"/>
    </row>
    <row r="7219" spans="13:19" ht="12">
      <c r="M7219" s="47"/>
      <c r="N7219" s="77"/>
      <c r="O7219" s="77"/>
      <c r="P7219" s="77"/>
      <c r="Q7219" s="77"/>
      <c r="R7219" s="77"/>
      <c r="S7219" s="78"/>
    </row>
    <row r="7220" spans="13:19" ht="12">
      <c r="M7220" s="47"/>
      <c r="N7220" s="77"/>
      <c r="O7220" s="77"/>
      <c r="P7220" s="77"/>
      <c r="Q7220" s="77"/>
      <c r="R7220" s="77"/>
      <c r="S7220" s="78"/>
    </row>
    <row r="7221" spans="13:19" ht="12">
      <c r="M7221" s="47"/>
      <c r="N7221" s="77"/>
      <c r="O7221" s="77"/>
      <c r="P7221" s="77"/>
      <c r="Q7221" s="77"/>
      <c r="R7221" s="77"/>
      <c r="S7221" s="78"/>
    </row>
    <row r="7222" spans="13:19" ht="12">
      <c r="M7222" s="47"/>
      <c r="N7222" s="77"/>
      <c r="O7222" s="77"/>
      <c r="P7222" s="77"/>
      <c r="Q7222" s="77"/>
      <c r="R7222" s="77"/>
      <c r="S7222" s="78"/>
    </row>
    <row r="7223" spans="13:19" ht="12">
      <c r="M7223" s="47"/>
      <c r="N7223" s="77"/>
      <c r="O7223" s="77"/>
      <c r="P7223" s="77"/>
      <c r="Q7223" s="77"/>
      <c r="R7223" s="77"/>
      <c r="S7223" s="78"/>
    </row>
    <row r="7224" spans="13:19" ht="12">
      <c r="M7224" s="47"/>
      <c r="N7224" s="77"/>
      <c r="O7224" s="77"/>
      <c r="P7224" s="77"/>
      <c r="Q7224" s="77"/>
      <c r="R7224" s="77"/>
      <c r="S7224" s="78"/>
    </row>
    <row r="7225" spans="13:19" ht="12">
      <c r="M7225" s="47"/>
      <c r="N7225" s="77"/>
      <c r="O7225" s="77"/>
      <c r="P7225" s="77"/>
      <c r="Q7225" s="77"/>
      <c r="R7225" s="77"/>
      <c r="S7225" s="78"/>
    </row>
    <row r="7226" spans="13:19" ht="12">
      <c r="M7226" s="47"/>
      <c r="N7226" s="77"/>
      <c r="O7226" s="77"/>
      <c r="P7226" s="77"/>
      <c r="Q7226" s="77"/>
      <c r="R7226" s="77"/>
      <c r="S7226" s="78"/>
    </row>
    <row r="7227" spans="13:19" ht="12">
      <c r="M7227" s="47"/>
      <c r="N7227" s="77"/>
      <c r="O7227" s="77"/>
      <c r="P7227" s="77"/>
      <c r="Q7227" s="77"/>
      <c r="R7227" s="77"/>
      <c r="S7227" s="78"/>
    </row>
    <row r="7228" spans="13:19" ht="12">
      <c r="M7228" s="47"/>
      <c r="N7228" s="77"/>
      <c r="O7228" s="77"/>
      <c r="P7228" s="77"/>
      <c r="Q7228" s="77"/>
      <c r="R7228" s="77"/>
      <c r="S7228" s="78"/>
    </row>
    <row r="7229" spans="13:19" ht="12">
      <c r="M7229" s="47"/>
      <c r="N7229" s="77"/>
      <c r="O7229" s="77"/>
      <c r="P7229" s="77"/>
      <c r="Q7229" s="77"/>
      <c r="R7229" s="77"/>
      <c r="S7229" s="78"/>
    </row>
    <row r="7230" spans="13:19" ht="12">
      <c r="M7230" s="47"/>
      <c r="N7230" s="77"/>
      <c r="O7230" s="77"/>
      <c r="P7230" s="77"/>
      <c r="Q7230" s="77"/>
      <c r="R7230" s="77"/>
      <c r="S7230" s="78"/>
    </row>
    <row r="7231" spans="13:19" ht="12">
      <c r="M7231" s="47"/>
      <c r="N7231" s="77"/>
      <c r="O7231" s="77"/>
      <c r="P7231" s="77"/>
      <c r="Q7231" s="77"/>
      <c r="R7231" s="77"/>
      <c r="S7231" s="78"/>
    </row>
    <row r="7232" spans="13:19" ht="12">
      <c r="M7232" s="47"/>
      <c r="N7232" s="77"/>
      <c r="O7232" s="77"/>
      <c r="P7232" s="77"/>
      <c r="Q7232" s="77"/>
      <c r="R7232" s="77"/>
      <c r="S7232" s="78"/>
    </row>
    <row r="7233" spans="13:19" ht="12">
      <c r="M7233" s="47"/>
      <c r="N7233" s="77"/>
      <c r="O7233" s="77"/>
      <c r="P7233" s="77"/>
      <c r="Q7233" s="77"/>
      <c r="R7233" s="77"/>
      <c r="S7233" s="78"/>
    </row>
    <row r="7234" spans="13:19" ht="12">
      <c r="M7234" s="47"/>
      <c r="N7234" s="77"/>
      <c r="O7234" s="77"/>
      <c r="P7234" s="77"/>
      <c r="Q7234" s="77"/>
      <c r="R7234" s="77"/>
      <c r="S7234" s="78"/>
    </row>
    <row r="7235" spans="13:19" ht="12">
      <c r="M7235" s="47"/>
      <c r="N7235" s="77"/>
      <c r="O7235" s="77"/>
      <c r="P7235" s="77"/>
      <c r="Q7235" s="77"/>
      <c r="R7235" s="77"/>
      <c r="S7235" s="78"/>
    </row>
    <row r="7236" spans="13:19" ht="12">
      <c r="M7236" s="47"/>
      <c r="N7236" s="77"/>
      <c r="O7236" s="77"/>
      <c r="P7236" s="77"/>
      <c r="Q7236" s="77"/>
      <c r="R7236" s="77"/>
      <c r="S7236" s="78"/>
    </row>
    <row r="7237" spans="13:19" ht="12">
      <c r="M7237" s="47"/>
      <c r="N7237" s="77"/>
      <c r="O7237" s="77"/>
      <c r="P7237" s="77"/>
      <c r="Q7237" s="77"/>
      <c r="R7237" s="77"/>
      <c r="S7237" s="78"/>
    </row>
    <row r="7238" spans="13:19" ht="12">
      <c r="M7238" s="47"/>
      <c r="N7238" s="77"/>
      <c r="O7238" s="77"/>
      <c r="P7238" s="77"/>
      <c r="Q7238" s="77"/>
      <c r="R7238" s="77"/>
      <c r="S7238" s="78"/>
    </row>
    <row r="7239" spans="13:19" ht="12">
      <c r="M7239" s="47"/>
      <c r="N7239" s="77"/>
      <c r="O7239" s="77"/>
      <c r="P7239" s="77"/>
      <c r="Q7239" s="77"/>
      <c r="R7239" s="77"/>
      <c r="S7239" s="78"/>
    </row>
    <row r="7240" spans="13:19" ht="12">
      <c r="M7240" s="47"/>
      <c r="N7240" s="77"/>
      <c r="O7240" s="77"/>
      <c r="P7240" s="77"/>
      <c r="Q7240" s="77"/>
      <c r="R7240" s="77"/>
      <c r="S7240" s="78"/>
    </row>
    <row r="7241" spans="13:19" ht="12">
      <c r="M7241" s="47"/>
      <c r="N7241" s="77"/>
      <c r="O7241" s="77"/>
      <c r="P7241" s="77"/>
      <c r="Q7241" s="77"/>
      <c r="R7241" s="77"/>
      <c r="S7241" s="78"/>
    </row>
    <row r="7242" spans="13:19" ht="12">
      <c r="M7242" s="47"/>
      <c r="N7242" s="77"/>
      <c r="O7242" s="77"/>
      <c r="P7242" s="77"/>
      <c r="Q7242" s="77"/>
      <c r="R7242" s="77"/>
      <c r="S7242" s="78"/>
    </row>
    <row r="7243" spans="13:19" ht="12">
      <c r="M7243" s="47"/>
      <c r="N7243" s="77"/>
      <c r="O7243" s="77"/>
      <c r="P7243" s="77"/>
      <c r="Q7243" s="77"/>
      <c r="R7243" s="77"/>
      <c r="S7243" s="78"/>
    </row>
    <row r="7244" spans="13:19" ht="12">
      <c r="M7244" s="47"/>
      <c r="N7244" s="77"/>
      <c r="O7244" s="77"/>
      <c r="P7244" s="77"/>
      <c r="Q7244" s="77"/>
      <c r="R7244" s="77"/>
      <c r="S7244" s="78"/>
    </row>
    <row r="7245" spans="13:19" ht="12">
      <c r="M7245" s="47"/>
      <c r="N7245" s="77"/>
      <c r="O7245" s="77"/>
      <c r="P7245" s="77"/>
      <c r="Q7245" s="77"/>
      <c r="R7245" s="77"/>
      <c r="S7245" s="78"/>
    </row>
    <row r="7246" spans="13:19" ht="12">
      <c r="M7246" s="47"/>
      <c r="N7246" s="77"/>
      <c r="O7246" s="77"/>
      <c r="P7246" s="77"/>
      <c r="Q7246" s="77"/>
      <c r="R7246" s="77"/>
      <c r="S7246" s="78"/>
    </row>
    <row r="7247" spans="13:19" ht="12">
      <c r="M7247" s="47"/>
      <c r="N7247" s="77"/>
      <c r="O7247" s="77"/>
      <c r="P7247" s="77"/>
      <c r="Q7247" s="77"/>
      <c r="R7247" s="77"/>
      <c r="S7247" s="78"/>
    </row>
    <row r="7248" spans="13:19" ht="12">
      <c r="M7248" s="47"/>
      <c r="N7248" s="77"/>
      <c r="O7248" s="77"/>
      <c r="P7248" s="77"/>
      <c r="Q7248" s="77"/>
      <c r="R7248" s="77"/>
      <c r="S7248" s="78"/>
    </row>
    <row r="7249" spans="13:19" ht="12">
      <c r="M7249" s="47"/>
      <c r="N7249" s="77"/>
      <c r="O7249" s="77"/>
      <c r="P7249" s="77"/>
      <c r="Q7249" s="77"/>
      <c r="R7249" s="77"/>
      <c r="S7249" s="78"/>
    </row>
    <row r="7250" spans="13:19" ht="12">
      <c r="M7250" s="47"/>
      <c r="N7250" s="77"/>
      <c r="O7250" s="77"/>
      <c r="P7250" s="77"/>
      <c r="Q7250" s="77"/>
      <c r="R7250" s="77"/>
      <c r="S7250" s="78"/>
    </row>
    <row r="7251" spans="13:19" ht="12">
      <c r="M7251" s="47"/>
      <c r="N7251" s="77"/>
      <c r="O7251" s="77"/>
      <c r="P7251" s="77"/>
      <c r="Q7251" s="77"/>
      <c r="R7251" s="77"/>
      <c r="S7251" s="78"/>
    </row>
    <row r="7252" spans="13:19" ht="12">
      <c r="M7252" s="47"/>
      <c r="N7252" s="77"/>
      <c r="O7252" s="77"/>
      <c r="P7252" s="77"/>
      <c r="Q7252" s="77"/>
      <c r="R7252" s="77"/>
      <c r="S7252" s="78"/>
    </row>
    <row r="7253" spans="13:19" ht="12">
      <c r="M7253" s="47"/>
      <c r="N7253" s="77"/>
      <c r="O7253" s="77"/>
      <c r="P7253" s="77"/>
      <c r="Q7253" s="77"/>
      <c r="R7253" s="77"/>
      <c r="S7253" s="78"/>
    </row>
    <row r="7254" spans="13:19" ht="12">
      <c r="M7254" s="47"/>
      <c r="N7254" s="77"/>
      <c r="O7254" s="77"/>
      <c r="P7254" s="77"/>
      <c r="Q7254" s="77"/>
      <c r="R7254" s="77"/>
      <c r="S7254" s="78"/>
    </row>
    <row r="7255" spans="13:19" ht="12">
      <c r="M7255" s="47"/>
      <c r="N7255" s="77"/>
      <c r="O7255" s="77"/>
      <c r="P7255" s="77"/>
      <c r="Q7255" s="77"/>
      <c r="R7255" s="77"/>
      <c r="S7255" s="78"/>
    </row>
    <row r="7256" spans="13:19" ht="12">
      <c r="M7256" s="47"/>
      <c r="N7256" s="77"/>
      <c r="O7256" s="77"/>
      <c r="P7256" s="77"/>
      <c r="Q7256" s="77"/>
      <c r="R7256" s="77"/>
      <c r="S7256" s="78"/>
    </row>
    <row r="7257" spans="13:19" ht="12">
      <c r="M7257" s="47"/>
      <c r="N7257" s="77"/>
      <c r="O7257" s="77"/>
      <c r="P7257" s="77"/>
      <c r="Q7257" s="77"/>
      <c r="R7257" s="77"/>
      <c r="S7257" s="78"/>
    </row>
    <row r="7258" spans="13:19" ht="12">
      <c r="M7258" s="47"/>
      <c r="N7258" s="77"/>
      <c r="O7258" s="77"/>
      <c r="P7258" s="77"/>
      <c r="Q7258" s="77"/>
      <c r="R7258" s="77"/>
      <c r="S7258" s="78"/>
    </row>
    <row r="7259" spans="13:19" ht="12">
      <c r="M7259" s="47"/>
      <c r="N7259" s="77"/>
      <c r="O7259" s="77"/>
      <c r="P7259" s="77"/>
      <c r="Q7259" s="77"/>
      <c r="R7259" s="77"/>
      <c r="S7259" s="78"/>
    </row>
    <row r="7260" spans="13:19" ht="12">
      <c r="M7260" s="47"/>
      <c r="N7260" s="77"/>
      <c r="O7260" s="77"/>
      <c r="P7260" s="77"/>
      <c r="Q7260" s="77"/>
      <c r="R7260" s="77"/>
      <c r="S7260" s="78"/>
    </row>
    <row r="7261" spans="13:19" ht="12">
      <c r="M7261" s="47"/>
      <c r="N7261" s="77"/>
      <c r="O7261" s="77"/>
      <c r="P7261" s="77"/>
      <c r="Q7261" s="77"/>
      <c r="R7261" s="77"/>
      <c r="S7261" s="78"/>
    </row>
    <row r="7262" spans="13:19" ht="12">
      <c r="M7262" s="47"/>
      <c r="N7262" s="77"/>
      <c r="O7262" s="77"/>
      <c r="P7262" s="77"/>
      <c r="Q7262" s="77"/>
      <c r="R7262" s="77"/>
      <c r="S7262" s="78"/>
    </row>
    <row r="7263" spans="13:19" ht="12">
      <c r="M7263" s="47"/>
      <c r="N7263" s="77"/>
      <c r="O7263" s="77"/>
      <c r="P7263" s="77"/>
      <c r="Q7263" s="77"/>
      <c r="R7263" s="77"/>
      <c r="S7263" s="78"/>
    </row>
    <row r="7264" spans="13:19" ht="12">
      <c r="M7264" s="47"/>
      <c r="N7264" s="77"/>
      <c r="O7264" s="77"/>
      <c r="P7264" s="77"/>
      <c r="Q7264" s="77"/>
      <c r="R7264" s="77"/>
      <c r="S7264" s="78"/>
    </row>
    <row r="7265" spans="13:19" ht="12">
      <c r="M7265" s="47"/>
      <c r="N7265" s="77"/>
      <c r="O7265" s="77"/>
      <c r="P7265" s="77"/>
      <c r="Q7265" s="77"/>
      <c r="R7265" s="77"/>
      <c r="S7265" s="78"/>
    </row>
    <row r="7266" spans="13:19" ht="12">
      <c r="M7266" s="47"/>
      <c r="N7266" s="77"/>
      <c r="O7266" s="77"/>
      <c r="P7266" s="77"/>
      <c r="Q7266" s="77"/>
      <c r="R7266" s="77"/>
      <c r="S7266" s="78"/>
    </row>
    <row r="7267" spans="13:19" ht="12">
      <c r="M7267" s="47"/>
      <c r="N7267" s="77"/>
      <c r="O7267" s="77"/>
      <c r="P7267" s="77"/>
      <c r="Q7267" s="77"/>
      <c r="R7267" s="77"/>
      <c r="S7267" s="78"/>
    </row>
    <row r="7268" spans="13:19" ht="12">
      <c r="M7268" s="47"/>
      <c r="N7268" s="77"/>
      <c r="O7268" s="77"/>
      <c r="P7268" s="77"/>
      <c r="Q7268" s="77"/>
      <c r="R7268" s="77"/>
      <c r="S7268" s="78"/>
    </row>
    <row r="7269" spans="13:19" ht="12">
      <c r="M7269" s="47"/>
      <c r="N7269" s="77"/>
      <c r="O7269" s="77"/>
      <c r="P7269" s="77"/>
      <c r="Q7269" s="77"/>
      <c r="R7269" s="77"/>
      <c r="S7269" s="78"/>
    </row>
    <row r="7270" spans="13:19" ht="12">
      <c r="M7270" s="47"/>
      <c r="N7270" s="77"/>
      <c r="O7270" s="77"/>
      <c r="P7270" s="77"/>
      <c r="Q7270" s="77"/>
      <c r="R7270" s="77"/>
      <c r="S7270" s="78"/>
    </row>
    <row r="7271" spans="13:19" ht="12">
      <c r="M7271" s="47"/>
      <c r="N7271" s="77"/>
      <c r="O7271" s="77"/>
      <c r="P7271" s="77"/>
      <c r="Q7271" s="77"/>
      <c r="R7271" s="77"/>
      <c r="S7271" s="78"/>
    </row>
    <row r="7272" spans="13:19" ht="12">
      <c r="M7272" s="47"/>
      <c r="N7272" s="77"/>
      <c r="O7272" s="77"/>
      <c r="P7272" s="77"/>
      <c r="Q7272" s="77"/>
      <c r="R7272" s="77"/>
      <c r="S7272" s="78"/>
    </row>
    <row r="7273" spans="13:19" ht="12">
      <c r="M7273" s="47"/>
      <c r="N7273" s="77"/>
      <c r="O7273" s="77"/>
      <c r="P7273" s="77"/>
      <c r="Q7273" s="77"/>
      <c r="R7273" s="77"/>
      <c r="S7273" s="78"/>
    </row>
    <row r="7274" spans="13:19" ht="12">
      <c r="M7274" s="47"/>
      <c r="N7274" s="77"/>
      <c r="O7274" s="77"/>
      <c r="P7274" s="77"/>
      <c r="Q7274" s="77"/>
      <c r="R7274" s="77"/>
      <c r="S7274" s="78"/>
    </row>
    <row r="7275" spans="13:19" ht="12">
      <c r="M7275" s="47"/>
      <c r="N7275" s="77"/>
      <c r="O7275" s="77"/>
      <c r="P7275" s="77"/>
      <c r="Q7275" s="77"/>
      <c r="R7275" s="77"/>
      <c r="S7275" s="78"/>
    </row>
    <row r="7276" spans="13:19" ht="12">
      <c r="M7276" s="47"/>
      <c r="N7276" s="77"/>
      <c r="O7276" s="77"/>
      <c r="P7276" s="77"/>
      <c r="Q7276" s="77"/>
      <c r="R7276" s="77"/>
      <c r="S7276" s="78"/>
    </row>
    <row r="7277" spans="13:19" ht="12">
      <c r="M7277" s="47"/>
      <c r="N7277" s="77"/>
      <c r="O7277" s="77"/>
      <c r="P7277" s="77"/>
      <c r="Q7277" s="77"/>
      <c r="R7277" s="77"/>
      <c r="S7277" s="78"/>
    </row>
    <row r="7278" spans="13:19" ht="12">
      <c r="M7278" s="47"/>
      <c r="N7278" s="77"/>
      <c r="O7278" s="77"/>
      <c r="P7278" s="77"/>
      <c r="Q7278" s="77"/>
      <c r="R7278" s="77"/>
      <c r="S7278" s="78"/>
    </row>
    <row r="7279" spans="13:19" ht="12">
      <c r="M7279" s="47"/>
      <c r="N7279" s="77"/>
      <c r="O7279" s="77"/>
      <c r="P7279" s="77"/>
      <c r="Q7279" s="77"/>
      <c r="R7279" s="77"/>
      <c r="S7279" s="78"/>
    </row>
    <row r="7280" spans="13:19" ht="12">
      <c r="M7280" s="47"/>
      <c r="N7280" s="77"/>
      <c r="O7280" s="77"/>
      <c r="P7280" s="77"/>
      <c r="Q7280" s="77"/>
      <c r="R7280" s="77"/>
      <c r="S7280" s="78"/>
    </row>
    <row r="7281" spans="13:19" ht="12">
      <c r="M7281" s="47"/>
      <c r="N7281" s="77"/>
      <c r="O7281" s="77"/>
      <c r="P7281" s="77"/>
      <c r="Q7281" s="77"/>
      <c r="R7281" s="77"/>
      <c r="S7281" s="78"/>
    </row>
    <row r="7282" spans="13:19" ht="12">
      <c r="M7282" s="47"/>
      <c r="N7282" s="77"/>
      <c r="O7282" s="77"/>
      <c r="P7282" s="77"/>
      <c r="Q7282" s="77"/>
      <c r="R7282" s="77"/>
      <c r="S7282" s="78"/>
    </row>
    <row r="7283" spans="13:19" ht="12">
      <c r="M7283" s="47"/>
      <c r="N7283" s="77"/>
      <c r="O7283" s="77"/>
      <c r="P7283" s="77"/>
      <c r="Q7283" s="77"/>
      <c r="R7283" s="77"/>
      <c r="S7283" s="78"/>
    </row>
    <row r="7284" spans="13:19" ht="12">
      <c r="M7284" s="47"/>
      <c r="N7284" s="77"/>
      <c r="O7284" s="77"/>
      <c r="P7284" s="77"/>
      <c r="Q7284" s="77"/>
      <c r="R7284" s="77"/>
      <c r="S7284" s="78"/>
    </row>
    <row r="7285" spans="13:19" ht="12">
      <c r="M7285" s="47"/>
      <c r="N7285" s="77"/>
      <c r="O7285" s="77"/>
      <c r="P7285" s="77"/>
      <c r="Q7285" s="77"/>
      <c r="R7285" s="77"/>
      <c r="S7285" s="78"/>
    </row>
    <row r="7286" spans="13:19" ht="12">
      <c r="M7286" s="47"/>
      <c r="N7286" s="77"/>
      <c r="O7286" s="77"/>
      <c r="P7286" s="77"/>
      <c r="Q7286" s="77"/>
      <c r="R7286" s="77"/>
      <c r="S7286" s="78"/>
    </row>
    <row r="7287" spans="13:19" ht="12">
      <c r="M7287" s="47"/>
      <c r="N7287" s="77"/>
      <c r="O7287" s="77"/>
      <c r="P7287" s="77"/>
      <c r="Q7287" s="77"/>
      <c r="R7287" s="77"/>
      <c r="S7287" s="78"/>
    </row>
    <row r="7288" spans="13:19" ht="12">
      <c r="M7288" s="47"/>
      <c r="N7288" s="77"/>
      <c r="O7288" s="77"/>
      <c r="P7288" s="77"/>
      <c r="Q7288" s="77"/>
      <c r="R7288" s="77"/>
      <c r="S7288" s="78"/>
    </row>
    <row r="7289" spans="13:19" ht="12">
      <c r="M7289" s="47"/>
      <c r="N7289" s="77"/>
      <c r="O7289" s="77"/>
      <c r="P7289" s="77"/>
      <c r="Q7289" s="77"/>
      <c r="R7289" s="77"/>
      <c r="S7289" s="78"/>
    </row>
    <row r="7290" spans="13:19" ht="12">
      <c r="M7290" s="47"/>
      <c r="N7290" s="77"/>
      <c r="O7290" s="77"/>
      <c r="P7290" s="77"/>
      <c r="Q7290" s="77"/>
      <c r="R7290" s="77"/>
      <c r="S7290" s="78"/>
    </row>
    <row r="7291" spans="13:19" ht="12">
      <c r="M7291" s="47"/>
      <c r="N7291" s="77"/>
      <c r="O7291" s="77"/>
      <c r="P7291" s="77"/>
      <c r="Q7291" s="77"/>
      <c r="R7291" s="77"/>
      <c r="S7291" s="78"/>
    </row>
    <row r="7292" spans="13:19" ht="12">
      <c r="M7292" s="47"/>
      <c r="N7292" s="77"/>
      <c r="O7292" s="77"/>
      <c r="P7292" s="77"/>
      <c r="Q7292" s="77"/>
      <c r="R7292" s="77"/>
      <c r="S7292" s="78"/>
    </row>
    <row r="7293" spans="13:19" ht="12">
      <c r="M7293" s="47"/>
      <c r="N7293" s="77"/>
      <c r="O7293" s="77"/>
      <c r="P7293" s="77"/>
      <c r="Q7293" s="77"/>
      <c r="R7293" s="77"/>
      <c r="S7293" s="78"/>
    </row>
    <row r="7294" spans="13:19" ht="12">
      <c r="M7294" s="47"/>
      <c r="N7294" s="77"/>
      <c r="O7294" s="77"/>
      <c r="P7294" s="77"/>
      <c r="Q7294" s="77"/>
      <c r="R7294" s="77"/>
      <c r="S7294" s="78"/>
    </row>
    <row r="7295" spans="13:19" ht="12">
      <c r="M7295" s="47"/>
      <c r="N7295" s="77"/>
      <c r="O7295" s="77"/>
      <c r="P7295" s="77"/>
      <c r="Q7295" s="77"/>
      <c r="R7295" s="77"/>
      <c r="S7295" s="78"/>
    </row>
    <row r="7296" spans="13:19" ht="12">
      <c r="M7296" s="47"/>
      <c r="N7296" s="77"/>
      <c r="O7296" s="77"/>
      <c r="P7296" s="77"/>
      <c r="Q7296" s="77"/>
      <c r="R7296" s="77"/>
      <c r="S7296" s="78"/>
    </row>
    <row r="7297" spans="13:19" ht="12">
      <c r="M7297" s="47"/>
      <c r="N7297" s="77"/>
      <c r="O7297" s="77"/>
      <c r="P7297" s="77"/>
      <c r="Q7297" s="77"/>
      <c r="R7297" s="77"/>
      <c r="S7297" s="78"/>
    </row>
    <row r="7298" spans="13:19" ht="12">
      <c r="M7298" s="47"/>
      <c r="N7298" s="77"/>
      <c r="O7298" s="77"/>
      <c r="P7298" s="77"/>
      <c r="Q7298" s="77"/>
      <c r="R7298" s="77"/>
      <c r="S7298" s="78"/>
    </row>
    <row r="7299" spans="13:19" ht="12">
      <c r="M7299" s="47"/>
      <c r="N7299" s="77"/>
      <c r="O7299" s="77"/>
      <c r="P7299" s="77"/>
      <c r="Q7299" s="77"/>
      <c r="R7299" s="77"/>
      <c r="S7299" s="78"/>
    </row>
    <row r="7300" spans="13:19" ht="12">
      <c r="M7300" s="47"/>
      <c r="N7300" s="77"/>
      <c r="O7300" s="77"/>
      <c r="P7300" s="77"/>
      <c r="Q7300" s="77"/>
      <c r="R7300" s="77"/>
      <c r="S7300" s="78"/>
    </row>
    <row r="7301" spans="13:19" ht="12">
      <c r="M7301" s="47"/>
      <c r="N7301" s="77"/>
      <c r="O7301" s="77"/>
      <c r="P7301" s="77"/>
      <c r="Q7301" s="77"/>
      <c r="R7301" s="77"/>
      <c r="S7301" s="78"/>
    </row>
    <row r="7302" spans="13:19" ht="12">
      <c r="M7302" s="47"/>
      <c r="N7302" s="77"/>
      <c r="O7302" s="77"/>
      <c r="P7302" s="77"/>
      <c r="Q7302" s="77"/>
      <c r="R7302" s="77"/>
      <c r="S7302" s="78"/>
    </row>
    <row r="7303" spans="13:19" ht="12">
      <c r="M7303" s="47"/>
      <c r="N7303" s="77"/>
      <c r="O7303" s="77"/>
      <c r="P7303" s="77"/>
      <c r="Q7303" s="77"/>
      <c r="R7303" s="77"/>
      <c r="S7303" s="78"/>
    </row>
    <row r="7304" spans="13:19" ht="12">
      <c r="M7304" s="47"/>
      <c r="N7304" s="77"/>
      <c r="O7304" s="77"/>
      <c r="P7304" s="77"/>
      <c r="Q7304" s="77"/>
      <c r="R7304" s="77"/>
      <c r="S7304" s="78"/>
    </row>
    <row r="7305" spans="13:19" ht="12">
      <c r="M7305" s="47"/>
      <c r="N7305" s="77"/>
      <c r="O7305" s="77"/>
      <c r="P7305" s="77"/>
      <c r="Q7305" s="77"/>
      <c r="R7305" s="77"/>
      <c r="S7305" s="78"/>
    </row>
    <row r="7306" spans="13:19" ht="12">
      <c r="M7306" s="47"/>
      <c r="N7306" s="77"/>
      <c r="O7306" s="77"/>
      <c r="P7306" s="77"/>
      <c r="Q7306" s="77"/>
      <c r="R7306" s="77"/>
      <c r="S7306" s="78"/>
    </row>
    <row r="7307" spans="13:19" ht="12">
      <c r="M7307" s="47"/>
      <c r="N7307" s="77"/>
      <c r="O7307" s="77"/>
      <c r="P7307" s="77"/>
      <c r="Q7307" s="77"/>
      <c r="R7307" s="77"/>
      <c r="S7307" s="78"/>
    </row>
    <row r="7308" spans="13:19" ht="12">
      <c r="M7308" s="47"/>
      <c r="N7308" s="77"/>
      <c r="O7308" s="77"/>
      <c r="P7308" s="77"/>
      <c r="Q7308" s="77"/>
      <c r="R7308" s="77"/>
      <c r="S7308" s="78"/>
    </row>
    <row r="7309" spans="13:19" ht="12">
      <c r="M7309" s="47"/>
      <c r="N7309" s="77"/>
      <c r="O7309" s="77"/>
      <c r="P7309" s="77"/>
      <c r="Q7309" s="77"/>
      <c r="R7309" s="77"/>
      <c r="S7309" s="78"/>
    </row>
    <row r="7310" spans="13:19" ht="12">
      <c r="M7310" s="47"/>
      <c r="N7310" s="77"/>
      <c r="O7310" s="77"/>
      <c r="P7310" s="77"/>
      <c r="Q7310" s="77"/>
      <c r="R7310" s="77"/>
      <c r="S7310" s="78"/>
    </row>
    <row r="7311" spans="13:19" ht="12">
      <c r="M7311" s="47"/>
      <c r="N7311" s="77"/>
      <c r="O7311" s="77"/>
      <c r="P7311" s="77"/>
      <c r="Q7311" s="77"/>
      <c r="R7311" s="77"/>
      <c r="S7311" s="78"/>
    </row>
    <row r="7312" spans="13:19" ht="12">
      <c r="M7312" s="47"/>
      <c r="N7312" s="77"/>
      <c r="O7312" s="77"/>
      <c r="P7312" s="77"/>
      <c r="Q7312" s="77"/>
      <c r="R7312" s="77"/>
      <c r="S7312" s="78"/>
    </row>
    <row r="7313" spans="13:19" ht="12">
      <c r="M7313" s="47"/>
      <c r="N7313" s="77"/>
      <c r="O7313" s="77"/>
      <c r="P7313" s="77"/>
      <c r="Q7313" s="77"/>
      <c r="R7313" s="77"/>
      <c r="S7313" s="78"/>
    </row>
    <row r="7314" spans="13:19" ht="12">
      <c r="M7314" s="47"/>
      <c r="N7314" s="77"/>
      <c r="O7314" s="77"/>
      <c r="P7314" s="77"/>
      <c r="Q7314" s="77"/>
      <c r="R7314" s="77"/>
      <c r="S7314" s="78"/>
    </row>
    <row r="7315" spans="13:19" ht="12">
      <c r="M7315" s="47"/>
      <c r="N7315" s="77"/>
      <c r="O7315" s="77"/>
      <c r="P7315" s="77"/>
      <c r="Q7315" s="77"/>
      <c r="R7315" s="77"/>
      <c r="S7315" s="78"/>
    </row>
    <row r="7316" spans="13:19" ht="12">
      <c r="M7316" s="47"/>
      <c r="N7316" s="77"/>
      <c r="O7316" s="77"/>
      <c r="P7316" s="77"/>
      <c r="Q7316" s="77"/>
      <c r="R7316" s="77"/>
      <c r="S7316" s="78"/>
    </row>
    <row r="7317" spans="13:19" ht="12">
      <c r="M7317" s="47"/>
      <c r="N7317" s="77"/>
      <c r="O7317" s="77"/>
      <c r="P7317" s="77"/>
      <c r="Q7317" s="77"/>
      <c r="R7317" s="77"/>
      <c r="S7317" s="78"/>
    </row>
    <row r="7318" spans="13:19" ht="12">
      <c r="M7318" s="47"/>
      <c r="N7318" s="77"/>
      <c r="O7318" s="77"/>
      <c r="P7318" s="77"/>
      <c r="Q7318" s="77"/>
      <c r="R7318" s="77"/>
      <c r="S7318" s="78"/>
    </row>
    <row r="7319" spans="13:19" ht="12">
      <c r="M7319" s="47"/>
      <c r="N7319" s="77"/>
      <c r="O7319" s="77"/>
      <c r="P7319" s="77"/>
      <c r="Q7319" s="77"/>
      <c r="R7319" s="77"/>
      <c r="S7319" s="78"/>
    </row>
    <row r="7320" spans="13:19" ht="12">
      <c r="M7320" s="47"/>
      <c r="N7320" s="77"/>
      <c r="O7320" s="77"/>
      <c r="P7320" s="77"/>
      <c r="Q7320" s="77"/>
      <c r="R7320" s="77"/>
      <c r="S7320" s="78"/>
    </row>
    <row r="7321" spans="13:19" ht="12">
      <c r="M7321" s="47"/>
      <c r="N7321" s="77"/>
      <c r="O7321" s="77"/>
      <c r="P7321" s="77"/>
      <c r="Q7321" s="77"/>
      <c r="R7321" s="77"/>
      <c r="S7321" s="78"/>
    </row>
    <row r="7322" spans="13:19" ht="12">
      <c r="M7322" s="47"/>
      <c r="N7322" s="77"/>
      <c r="O7322" s="77"/>
      <c r="P7322" s="77"/>
      <c r="Q7322" s="77"/>
      <c r="R7322" s="77"/>
      <c r="S7322" s="78"/>
    </row>
    <row r="7323" spans="13:19" ht="12">
      <c r="M7323" s="47"/>
      <c r="N7323" s="77"/>
      <c r="O7323" s="77"/>
      <c r="P7323" s="77"/>
      <c r="Q7323" s="77"/>
      <c r="R7323" s="77"/>
      <c r="S7323" s="78"/>
    </row>
    <row r="7324" spans="13:19" ht="12">
      <c r="M7324" s="47"/>
      <c r="N7324" s="77"/>
      <c r="O7324" s="77"/>
      <c r="P7324" s="77"/>
      <c r="Q7324" s="77"/>
      <c r="R7324" s="77"/>
      <c r="S7324" s="78"/>
    </row>
    <row r="7325" spans="13:19" ht="12">
      <c r="M7325" s="47"/>
      <c r="N7325" s="77"/>
      <c r="O7325" s="77"/>
      <c r="P7325" s="77"/>
      <c r="Q7325" s="77"/>
      <c r="R7325" s="77"/>
      <c r="S7325" s="78"/>
    </row>
    <row r="7326" spans="13:19" ht="12">
      <c r="M7326" s="47"/>
      <c r="N7326" s="77"/>
      <c r="O7326" s="77"/>
      <c r="P7326" s="77"/>
      <c r="Q7326" s="77"/>
      <c r="R7326" s="77"/>
      <c r="S7326" s="78"/>
    </row>
    <row r="7327" spans="13:19" ht="12">
      <c r="M7327" s="47"/>
      <c r="N7327" s="77"/>
      <c r="O7327" s="77"/>
      <c r="P7327" s="77"/>
      <c r="Q7327" s="77"/>
      <c r="R7327" s="77"/>
      <c r="S7327" s="78"/>
    </row>
    <row r="7328" spans="13:19" ht="12">
      <c r="M7328" s="47"/>
      <c r="N7328" s="77"/>
      <c r="O7328" s="77"/>
      <c r="P7328" s="77"/>
      <c r="Q7328" s="77"/>
      <c r="R7328" s="77"/>
      <c r="S7328" s="78"/>
    </row>
    <row r="7329" spans="13:19" ht="12">
      <c r="M7329" s="47"/>
      <c r="N7329" s="77"/>
      <c r="O7329" s="77"/>
      <c r="P7329" s="77"/>
      <c r="Q7329" s="77"/>
      <c r="R7329" s="77"/>
      <c r="S7329" s="78"/>
    </row>
    <row r="7330" spans="13:19" ht="12">
      <c r="M7330" s="47"/>
      <c r="N7330" s="77"/>
      <c r="O7330" s="77"/>
      <c r="P7330" s="77"/>
      <c r="Q7330" s="77"/>
      <c r="R7330" s="77"/>
      <c r="S7330" s="78"/>
    </row>
    <row r="7331" spans="13:19" ht="12">
      <c r="M7331" s="47"/>
      <c r="N7331" s="77"/>
      <c r="O7331" s="77"/>
      <c r="P7331" s="77"/>
      <c r="Q7331" s="77"/>
      <c r="R7331" s="77"/>
      <c r="S7331" s="78"/>
    </row>
    <row r="7332" spans="13:19" ht="12">
      <c r="M7332" s="47"/>
      <c r="N7332" s="77"/>
      <c r="O7332" s="77"/>
      <c r="P7332" s="77"/>
      <c r="Q7332" s="77"/>
      <c r="R7332" s="77"/>
      <c r="S7332" s="78"/>
    </row>
    <row r="7333" spans="13:19" ht="12">
      <c r="M7333" s="47"/>
      <c r="N7333" s="77"/>
      <c r="O7333" s="77"/>
      <c r="P7333" s="77"/>
      <c r="Q7333" s="77"/>
      <c r="R7333" s="77"/>
      <c r="S7333" s="78"/>
    </row>
    <row r="7334" spans="13:19" ht="12">
      <c r="M7334" s="47"/>
      <c r="N7334" s="77"/>
      <c r="O7334" s="77"/>
      <c r="P7334" s="77"/>
      <c r="Q7334" s="77"/>
      <c r="R7334" s="77"/>
      <c r="S7334" s="78"/>
    </row>
    <row r="7335" spans="13:19" ht="12">
      <c r="M7335" s="47"/>
      <c r="N7335" s="77"/>
      <c r="O7335" s="77"/>
      <c r="P7335" s="77"/>
      <c r="Q7335" s="77"/>
      <c r="R7335" s="77"/>
      <c r="S7335" s="78"/>
    </row>
    <row r="7336" spans="13:19" ht="12">
      <c r="M7336" s="47"/>
      <c r="N7336" s="77"/>
      <c r="O7336" s="77"/>
      <c r="P7336" s="77"/>
      <c r="Q7336" s="77"/>
      <c r="R7336" s="77"/>
      <c r="S7336" s="78"/>
    </row>
    <row r="7337" spans="13:19" ht="12">
      <c r="M7337" s="47"/>
      <c r="N7337" s="77"/>
      <c r="O7337" s="77"/>
      <c r="P7337" s="77"/>
      <c r="Q7337" s="77"/>
      <c r="R7337" s="77"/>
      <c r="S7337" s="78"/>
    </row>
    <row r="7338" spans="13:19" ht="12">
      <c r="M7338" s="47"/>
      <c r="N7338" s="77"/>
      <c r="O7338" s="77"/>
      <c r="P7338" s="77"/>
      <c r="Q7338" s="77"/>
      <c r="R7338" s="77"/>
      <c r="S7338" s="78"/>
    </row>
    <row r="7339" spans="13:19" ht="12">
      <c r="M7339" s="47"/>
      <c r="N7339" s="77"/>
      <c r="O7339" s="77"/>
      <c r="P7339" s="77"/>
      <c r="Q7339" s="77"/>
      <c r="R7339" s="77"/>
      <c r="S7339" s="78"/>
    </row>
    <row r="7340" spans="13:19" ht="12">
      <c r="M7340" s="47"/>
      <c r="N7340" s="77"/>
      <c r="O7340" s="77"/>
      <c r="P7340" s="77"/>
      <c r="Q7340" s="77"/>
      <c r="R7340" s="77"/>
      <c r="S7340" s="78"/>
    </row>
    <row r="7341" spans="13:19" ht="12">
      <c r="M7341" s="47"/>
      <c r="N7341" s="77"/>
      <c r="O7341" s="77"/>
      <c r="P7341" s="77"/>
      <c r="Q7341" s="77"/>
      <c r="R7341" s="77"/>
      <c r="S7341" s="78"/>
    </row>
    <row r="7342" spans="13:19" ht="12">
      <c r="M7342" s="47"/>
      <c r="N7342" s="77"/>
      <c r="O7342" s="77"/>
      <c r="P7342" s="77"/>
      <c r="Q7342" s="77"/>
      <c r="R7342" s="77"/>
      <c r="S7342" s="78"/>
    </row>
    <row r="7343" spans="13:19" ht="12">
      <c r="M7343" s="47"/>
      <c r="N7343" s="77"/>
      <c r="O7343" s="77"/>
      <c r="P7343" s="77"/>
      <c r="Q7343" s="77"/>
      <c r="R7343" s="77"/>
      <c r="S7343" s="78"/>
    </row>
    <row r="7344" spans="13:19" ht="12">
      <c r="M7344" s="47"/>
      <c r="N7344" s="77"/>
      <c r="O7344" s="77"/>
      <c r="P7344" s="77"/>
      <c r="Q7344" s="77"/>
      <c r="R7344" s="77"/>
      <c r="S7344" s="78"/>
    </row>
    <row r="7345" spans="13:19" ht="12">
      <c r="M7345" s="47"/>
      <c r="N7345" s="77"/>
      <c r="O7345" s="77"/>
      <c r="P7345" s="77"/>
      <c r="Q7345" s="77"/>
      <c r="R7345" s="77"/>
      <c r="S7345" s="78"/>
    </row>
    <row r="7346" spans="13:19" ht="12">
      <c r="M7346" s="47"/>
      <c r="N7346" s="77"/>
      <c r="O7346" s="77"/>
      <c r="P7346" s="77"/>
      <c r="Q7346" s="77"/>
      <c r="R7346" s="77"/>
      <c r="S7346" s="78"/>
    </row>
    <row r="7347" spans="13:19" ht="12">
      <c r="M7347" s="47"/>
      <c r="N7347" s="77"/>
      <c r="O7347" s="77"/>
      <c r="P7347" s="77"/>
      <c r="Q7347" s="77"/>
      <c r="R7347" s="77"/>
      <c r="S7347" s="78"/>
    </row>
    <row r="7348" spans="13:19" ht="12">
      <c r="M7348" s="47"/>
      <c r="N7348" s="77"/>
      <c r="O7348" s="77"/>
      <c r="P7348" s="77"/>
      <c r="Q7348" s="77"/>
      <c r="R7348" s="77"/>
      <c r="S7348" s="78"/>
    </row>
    <row r="7349" spans="13:19" ht="12">
      <c r="M7349" s="47"/>
      <c r="N7349" s="77"/>
      <c r="O7349" s="77"/>
      <c r="P7349" s="77"/>
      <c r="Q7349" s="77"/>
      <c r="R7349" s="77"/>
      <c r="S7349" s="78"/>
    </row>
    <row r="7350" spans="13:19" ht="12">
      <c r="M7350" s="47"/>
      <c r="N7350" s="77"/>
      <c r="O7350" s="77"/>
      <c r="P7350" s="77"/>
      <c r="Q7350" s="77"/>
      <c r="R7350" s="77"/>
      <c r="S7350" s="78"/>
    </row>
    <row r="7351" spans="13:19" ht="12">
      <c r="M7351" s="47"/>
      <c r="N7351" s="77"/>
      <c r="O7351" s="77"/>
      <c r="P7351" s="77"/>
      <c r="Q7351" s="77"/>
      <c r="R7351" s="77"/>
      <c r="S7351" s="78"/>
    </row>
    <row r="7352" spans="13:19" ht="12">
      <c r="M7352" s="47"/>
      <c r="N7352" s="77"/>
      <c r="O7352" s="77"/>
      <c r="P7352" s="77"/>
      <c r="Q7352" s="77"/>
      <c r="R7352" s="77"/>
      <c r="S7352" s="78"/>
    </row>
    <row r="7353" spans="13:19" ht="12">
      <c r="M7353" s="47"/>
      <c r="N7353" s="77"/>
      <c r="O7353" s="77"/>
      <c r="P7353" s="77"/>
      <c r="Q7353" s="77"/>
      <c r="R7353" s="77"/>
      <c r="S7353" s="78"/>
    </row>
    <row r="7354" spans="13:19" ht="12">
      <c r="M7354" s="47"/>
      <c r="N7354" s="77"/>
      <c r="O7354" s="77"/>
      <c r="P7354" s="77"/>
      <c r="Q7354" s="77"/>
      <c r="R7354" s="77"/>
      <c r="S7354" s="78"/>
    </row>
    <row r="7355" spans="13:19" ht="12">
      <c r="M7355" s="47"/>
      <c r="N7355" s="77"/>
      <c r="O7355" s="77"/>
      <c r="P7355" s="77"/>
      <c r="Q7355" s="77"/>
      <c r="R7355" s="77"/>
      <c r="S7355" s="78"/>
    </row>
    <row r="7356" spans="13:19" ht="12">
      <c r="M7356" s="47"/>
      <c r="N7356" s="77"/>
      <c r="O7356" s="77"/>
      <c r="P7356" s="77"/>
      <c r="Q7356" s="77"/>
      <c r="R7356" s="77"/>
      <c r="S7356" s="78"/>
    </row>
    <row r="7357" spans="13:19" ht="12">
      <c r="M7357" s="47"/>
      <c r="N7357" s="77"/>
      <c r="O7357" s="77"/>
      <c r="P7357" s="77"/>
      <c r="Q7357" s="77"/>
      <c r="R7357" s="77"/>
      <c r="S7357" s="78"/>
    </row>
    <row r="7358" spans="13:19" ht="12">
      <c r="M7358" s="47"/>
      <c r="N7358" s="77"/>
      <c r="O7358" s="77"/>
      <c r="P7358" s="77"/>
      <c r="Q7358" s="77"/>
      <c r="R7358" s="77"/>
      <c r="S7358" s="78"/>
    </row>
    <row r="7359" spans="13:19" ht="12">
      <c r="M7359" s="47"/>
      <c r="N7359" s="77"/>
      <c r="O7359" s="77"/>
      <c r="P7359" s="77"/>
      <c r="Q7359" s="77"/>
      <c r="R7359" s="77"/>
      <c r="S7359" s="78"/>
    </row>
    <row r="7360" spans="13:19" ht="12">
      <c r="M7360" s="47"/>
      <c r="N7360" s="77"/>
      <c r="O7360" s="77"/>
      <c r="P7360" s="77"/>
      <c r="Q7360" s="77"/>
      <c r="R7360" s="77"/>
      <c r="S7360" s="78"/>
    </row>
    <row r="7361" spans="13:19" ht="12">
      <c r="M7361" s="47"/>
      <c r="N7361" s="77"/>
      <c r="O7361" s="77"/>
      <c r="P7361" s="77"/>
      <c r="Q7361" s="77"/>
      <c r="R7361" s="77"/>
      <c r="S7361" s="78"/>
    </row>
    <row r="7362" spans="13:19" ht="12">
      <c r="M7362" s="47"/>
      <c r="N7362" s="77"/>
      <c r="O7362" s="77"/>
      <c r="P7362" s="77"/>
      <c r="Q7362" s="77"/>
      <c r="R7362" s="77"/>
      <c r="S7362" s="78"/>
    </row>
    <row r="7363" spans="13:19" ht="12">
      <c r="M7363" s="47"/>
      <c r="N7363" s="77"/>
      <c r="O7363" s="77"/>
      <c r="P7363" s="77"/>
      <c r="Q7363" s="77"/>
      <c r="R7363" s="77"/>
      <c r="S7363" s="78"/>
    </row>
    <row r="7364" spans="13:19" ht="12">
      <c r="M7364" s="47"/>
      <c r="N7364" s="77"/>
      <c r="O7364" s="77"/>
      <c r="P7364" s="77"/>
      <c r="Q7364" s="77"/>
      <c r="R7364" s="77"/>
      <c r="S7364" s="78"/>
    </row>
    <row r="7365" spans="13:19" ht="12">
      <c r="M7365" s="47"/>
      <c r="N7365" s="77"/>
      <c r="O7365" s="77"/>
      <c r="P7365" s="77"/>
      <c r="Q7365" s="77"/>
      <c r="R7365" s="77"/>
      <c r="S7365" s="78"/>
    </row>
    <row r="7366" spans="13:19" ht="12">
      <c r="M7366" s="47"/>
      <c r="N7366" s="77"/>
      <c r="O7366" s="77"/>
      <c r="P7366" s="77"/>
      <c r="Q7366" s="77"/>
      <c r="R7366" s="77"/>
      <c r="S7366" s="78"/>
    </row>
    <row r="7367" spans="13:19" ht="12">
      <c r="M7367" s="47"/>
      <c r="N7367" s="77"/>
      <c r="O7367" s="77"/>
      <c r="P7367" s="77"/>
      <c r="Q7367" s="77"/>
      <c r="R7367" s="77"/>
      <c r="S7367" s="78"/>
    </row>
    <row r="7368" spans="13:19" ht="12">
      <c r="M7368" s="47"/>
      <c r="N7368" s="77"/>
      <c r="O7368" s="77"/>
      <c r="P7368" s="77"/>
      <c r="Q7368" s="77"/>
      <c r="R7368" s="77"/>
      <c r="S7368" s="78"/>
    </row>
    <row r="7369" spans="13:19" ht="12">
      <c r="M7369" s="47"/>
      <c r="N7369" s="77"/>
      <c r="O7369" s="77"/>
      <c r="P7369" s="77"/>
      <c r="Q7369" s="77"/>
      <c r="R7369" s="77"/>
      <c r="S7369" s="78"/>
    </row>
    <row r="7370" spans="13:19" ht="12">
      <c r="M7370" s="47"/>
      <c r="N7370" s="77"/>
      <c r="O7370" s="77"/>
      <c r="P7370" s="77"/>
      <c r="Q7370" s="77"/>
      <c r="R7370" s="77"/>
      <c r="S7370" s="78"/>
    </row>
    <row r="7371" spans="13:19" ht="12">
      <c r="M7371" s="47"/>
      <c r="N7371" s="77"/>
      <c r="O7371" s="77"/>
      <c r="P7371" s="77"/>
      <c r="Q7371" s="77"/>
      <c r="R7371" s="77"/>
      <c r="S7371" s="78"/>
    </row>
    <row r="7372" spans="13:19" ht="12">
      <c r="M7372" s="47"/>
      <c r="N7372" s="77"/>
      <c r="O7372" s="77"/>
      <c r="P7372" s="77"/>
      <c r="Q7372" s="77"/>
      <c r="R7372" s="77"/>
      <c r="S7372" s="78"/>
    </row>
    <row r="7373" spans="13:19" ht="12">
      <c r="M7373" s="47"/>
      <c r="N7373" s="77"/>
      <c r="O7373" s="77"/>
      <c r="P7373" s="77"/>
      <c r="Q7373" s="77"/>
      <c r="R7373" s="77"/>
      <c r="S7373" s="78"/>
    </row>
    <row r="7374" spans="13:19" ht="12">
      <c r="M7374" s="47"/>
      <c r="N7374" s="77"/>
      <c r="O7374" s="77"/>
      <c r="P7374" s="77"/>
      <c r="Q7374" s="77"/>
      <c r="R7374" s="77"/>
      <c r="S7374" s="78"/>
    </row>
    <row r="7375" spans="13:19" ht="12">
      <c r="M7375" s="47"/>
      <c r="N7375" s="77"/>
      <c r="O7375" s="77"/>
      <c r="P7375" s="77"/>
      <c r="Q7375" s="77"/>
      <c r="R7375" s="77"/>
      <c r="S7375" s="78"/>
    </row>
    <row r="7376" spans="13:19" ht="12">
      <c r="M7376" s="47"/>
      <c r="N7376" s="77"/>
      <c r="O7376" s="77"/>
      <c r="P7376" s="77"/>
      <c r="Q7376" s="77"/>
      <c r="R7376" s="77"/>
      <c r="S7376" s="78"/>
    </row>
    <row r="7377" spans="13:19" ht="12">
      <c r="M7377" s="47"/>
      <c r="N7377" s="77"/>
      <c r="O7377" s="77"/>
      <c r="P7377" s="77"/>
      <c r="Q7377" s="77"/>
      <c r="R7377" s="77"/>
      <c r="S7377" s="78"/>
    </row>
    <row r="7378" spans="13:19" ht="12">
      <c r="M7378" s="47"/>
      <c r="N7378" s="77"/>
      <c r="O7378" s="77"/>
      <c r="P7378" s="77"/>
      <c r="Q7378" s="77"/>
      <c r="R7378" s="77"/>
      <c r="S7378" s="78"/>
    </row>
    <row r="7379" spans="13:19" ht="12">
      <c r="M7379" s="47"/>
      <c r="N7379" s="77"/>
      <c r="O7379" s="77"/>
      <c r="P7379" s="77"/>
      <c r="Q7379" s="77"/>
      <c r="R7379" s="77"/>
      <c r="S7379" s="78"/>
    </row>
    <row r="7380" spans="13:19" ht="12">
      <c r="M7380" s="47"/>
      <c r="N7380" s="77"/>
      <c r="O7380" s="77"/>
      <c r="P7380" s="77"/>
      <c r="Q7380" s="77"/>
      <c r="R7380" s="77"/>
      <c r="S7380" s="78"/>
    </row>
    <row r="7381" spans="13:19" ht="12">
      <c r="M7381" s="47"/>
      <c r="N7381" s="77"/>
      <c r="O7381" s="77"/>
      <c r="P7381" s="77"/>
      <c r="Q7381" s="77"/>
      <c r="R7381" s="77"/>
      <c r="S7381" s="78"/>
    </row>
    <row r="7382" spans="13:19" ht="12">
      <c r="M7382" s="47"/>
      <c r="N7382" s="77"/>
      <c r="O7382" s="77"/>
      <c r="P7382" s="77"/>
      <c r="Q7382" s="77"/>
      <c r="R7382" s="77"/>
      <c r="S7382" s="78"/>
    </row>
    <row r="7383" spans="13:19" ht="12">
      <c r="M7383" s="47"/>
      <c r="N7383" s="77"/>
      <c r="O7383" s="77"/>
      <c r="P7383" s="77"/>
      <c r="Q7383" s="77"/>
      <c r="R7383" s="77"/>
      <c r="S7383" s="78"/>
    </row>
    <row r="7384" spans="13:19" ht="12">
      <c r="M7384" s="47"/>
      <c r="N7384" s="77"/>
      <c r="O7384" s="77"/>
      <c r="P7384" s="77"/>
      <c r="Q7384" s="77"/>
      <c r="R7384" s="77"/>
      <c r="S7384" s="78"/>
    </row>
    <row r="7385" spans="13:19" ht="12">
      <c r="M7385" s="47"/>
      <c r="N7385" s="77"/>
      <c r="O7385" s="77"/>
      <c r="P7385" s="77"/>
      <c r="Q7385" s="77"/>
      <c r="R7385" s="77"/>
      <c r="S7385" s="78"/>
    </row>
    <row r="7386" spans="13:19" ht="12">
      <c r="M7386" s="47"/>
      <c r="N7386" s="77"/>
      <c r="O7386" s="77"/>
      <c r="P7386" s="77"/>
      <c r="Q7386" s="77"/>
      <c r="R7386" s="77"/>
      <c r="S7386" s="78"/>
    </row>
    <row r="7387" spans="13:19" ht="12">
      <c r="M7387" s="47"/>
      <c r="N7387" s="77"/>
      <c r="O7387" s="77"/>
      <c r="P7387" s="77"/>
      <c r="Q7387" s="77"/>
      <c r="R7387" s="77"/>
      <c r="S7387" s="78"/>
    </row>
    <row r="7388" spans="13:19" ht="12">
      <c r="M7388" s="47"/>
      <c r="N7388" s="77"/>
      <c r="O7388" s="77"/>
      <c r="P7388" s="77"/>
      <c r="Q7388" s="77"/>
      <c r="R7388" s="77"/>
      <c r="S7388" s="78"/>
    </row>
    <row r="7389" spans="13:19" ht="12">
      <c r="M7389" s="47"/>
      <c r="N7389" s="77"/>
      <c r="O7389" s="77"/>
      <c r="P7389" s="77"/>
      <c r="Q7389" s="77"/>
      <c r="R7389" s="77"/>
      <c r="S7389" s="78"/>
    </row>
    <row r="7390" spans="13:19" ht="12">
      <c r="M7390" s="47"/>
      <c r="N7390" s="77"/>
      <c r="O7390" s="77"/>
      <c r="P7390" s="77"/>
      <c r="Q7390" s="77"/>
      <c r="R7390" s="77"/>
      <c r="S7390" s="78"/>
    </row>
    <row r="7391" spans="13:19" ht="12">
      <c r="M7391" s="47"/>
      <c r="N7391" s="77"/>
      <c r="O7391" s="77"/>
      <c r="P7391" s="77"/>
      <c r="Q7391" s="77"/>
      <c r="R7391" s="77"/>
      <c r="S7391" s="78"/>
    </row>
    <row r="7392" spans="13:19" ht="12">
      <c r="M7392" s="47"/>
      <c r="N7392" s="77"/>
      <c r="O7392" s="77"/>
      <c r="P7392" s="77"/>
      <c r="Q7392" s="77"/>
      <c r="R7392" s="77"/>
      <c r="S7392" s="78"/>
    </row>
    <row r="7393" spans="13:19" ht="12">
      <c r="M7393" s="47"/>
      <c r="N7393" s="77"/>
      <c r="O7393" s="77"/>
      <c r="P7393" s="77"/>
      <c r="Q7393" s="77"/>
      <c r="R7393" s="77"/>
      <c r="S7393" s="78"/>
    </row>
    <row r="7394" spans="13:19" ht="12">
      <c r="M7394" s="47"/>
      <c r="N7394" s="77"/>
      <c r="O7394" s="77"/>
      <c r="P7394" s="77"/>
      <c r="Q7394" s="77"/>
      <c r="R7394" s="77"/>
      <c r="S7394" s="78"/>
    </row>
    <row r="7395" spans="13:19" ht="12">
      <c r="M7395" s="47"/>
      <c r="N7395" s="77"/>
      <c r="O7395" s="77"/>
      <c r="P7395" s="77"/>
      <c r="Q7395" s="77"/>
      <c r="R7395" s="77"/>
      <c r="S7395" s="78"/>
    </row>
    <row r="7396" spans="13:19" ht="12">
      <c r="M7396" s="47"/>
      <c r="N7396" s="77"/>
      <c r="O7396" s="77"/>
      <c r="P7396" s="77"/>
      <c r="Q7396" s="77"/>
      <c r="R7396" s="77"/>
      <c r="S7396" s="78"/>
    </row>
    <row r="7397" spans="13:19" ht="12">
      <c r="M7397" s="47"/>
      <c r="N7397" s="77"/>
      <c r="O7397" s="77"/>
      <c r="P7397" s="77"/>
      <c r="Q7397" s="77"/>
      <c r="R7397" s="77"/>
      <c r="S7397" s="78"/>
    </row>
    <row r="7398" spans="13:19" ht="12">
      <c r="M7398" s="47"/>
      <c r="N7398" s="77"/>
      <c r="O7398" s="77"/>
      <c r="P7398" s="77"/>
      <c r="Q7398" s="77"/>
      <c r="R7398" s="77"/>
      <c r="S7398" s="78"/>
    </row>
    <row r="7399" spans="13:19" ht="12">
      <c r="M7399" s="47"/>
      <c r="N7399" s="77"/>
      <c r="O7399" s="77"/>
      <c r="P7399" s="77"/>
      <c r="Q7399" s="77"/>
      <c r="R7399" s="77"/>
      <c r="S7399" s="78"/>
    </row>
    <row r="7400" spans="13:19" ht="12">
      <c r="M7400" s="47"/>
      <c r="N7400" s="77"/>
      <c r="O7400" s="77"/>
      <c r="P7400" s="77"/>
      <c r="Q7400" s="77"/>
      <c r="R7400" s="77"/>
      <c r="S7400" s="78"/>
    </row>
    <row r="7401" spans="13:19" ht="12">
      <c r="M7401" s="47"/>
      <c r="N7401" s="77"/>
      <c r="O7401" s="77"/>
      <c r="P7401" s="77"/>
      <c r="Q7401" s="77"/>
      <c r="R7401" s="77"/>
      <c r="S7401" s="78"/>
    </row>
    <row r="7402" spans="13:19" ht="12">
      <c r="M7402" s="47"/>
      <c r="N7402" s="77"/>
      <c r="O7402" s="77"/>
      <c r="P7402" s="77"/>
      <c r="Q7402" s="77"/>
      <c r="R7402" s="77"/>
      <c r="S7402" s="78"/>
    </row>
    <row r="7403" spans="13:19" ht="12">
      <c r="M7403" s="47"/>
      <c r="N7403" s="77"/>
      <c r="O7403" s="77"/>
      <c r="P7403" s="77"/>
      <c r="Q7403" s="77"/>
      <c r="R7403" s="77"/>
      <c r="S7403" s="78"/>
    </row>
    <row r="7404" spans="13:19" ht="12">
      <c r="M7404" s="47"/>
      <c r="N7404" s="77"/>
      <c r="O7404" s="77"/>
      <c r="P7404" s="77"/>
      <c r="Q7404" s="77"/>
      <c r="R7404" s="77"/>
      <c r="S7404" s="78"/>
    </row>
    <row r="7405" spans="13:19" ht="12">
      <c r="M7405" s="47"/>
      <c r="N7405" s="77"/>
      <c r="O7405" s="77"/>
      <c r="P7405" s="77"/>
      <c r="Q7405" s="77"/>
      <c r="R7405" s="77"/>
      <c r="S7405" s="78"/>
    </row>
    <row r="7406" spans="13:19" ht="12">
      <c r="M7406" s="47"/>
      <c r="N7406" s="77"/>
      <c r="O7406" s="77"/>
      <c r="P7406" s="77"/>
      <c r="Q7406" s="77"/>
      <c r="R7406" s="77"/>
      <c r="S7406" s="78"/>
    </row>
    <row r="7407" spans="13:19" ht="12">
      <c r="M7407" s="47"/>
      <c r="N7407" s="77"/>
      <c r="O7407" s="77"/>
      <c r="P7407" s="77"/>
      <c r="Q7407" s="77"/>
      <c r="R7407" s="77"/>
      <c r="S7407" s="78"/>
    </row>
    <row r="7408" spans="13:19" ht="12">
      <c r="M7408" s="47"/>
      <c r="N7408" s="77"/>
      <c r="O7408" s="77"/>
      <c r="P7408" s="77"/>
      <c r="Q7408" s="77"/>
      <c r="R7408" s="77"/>
      <c r="S7408" s="78"/>
    </row>
    <row r="7409" spans="13:19" ht="12">
      <c r="M7409" s="47"/>
      <c r="N7409" s="77"/>
      <c r="O7409" s="77"/>
      <c r="P7409" s="77"/>
      <c r="Q7409" s="77"/>
      <c r="R7409" s="77"/>
      <c r="S7409" s="78"/>
    </row>
    <row r="7410" spans="13:19" ht="12">
      <c r="M7410" s="47"/>
      <c r="N7410" s="77"/>
      <c r="O7410" s="77"/>
      <c r="P7410" s="77"/>
      <c r="Q7410" s="77"/>
      <c r="R7410" s="77"/>
      <c r="S7410" s="78"/>
    </row>
    <row r="7411" spans="13:19" ht="12">
      <c r="M7411" s="47"/>
      <c r="N7411" s="77"/>
      <c r="O7411" s="77"/>
      <c r="P7411" s="77"/>
      <c r="Q7411" s="77"/>
      <c r="R7411" s="77"/>
      <c r="S7411" s="78"/>
    </row>
    <row r="7412" spans="13:19" ht="12">
      <c r="M7412" s="47"/>
      <c r="N7412" s="77"/>
      <c r="O7412" s="77"/>
      <c r="P7412" s="77"/>
      <c r="Q7412" s="77"/>
      <c r="R7412" s="77"/>
      <c r="S7412" s="78"/>
    </row>
    <row r="7413" spans="13:19" ht="12">
      <c r="M7413" s="47"/>
      <c r="N7413" s="77"/>
      <c r="O7413" s="77"/>
      <c r="P7413" s="77"/>
      <c r="Q7413" s="77"/>
      <c r="R7413" s="77"/>
      <c r="S7413" s="78"/>
    </row>
    <row r="7414" spans="13:19" ht="12">
      <c r="M7414" s="47"/>
      <c r="N7414" s="77"/>
      <c r="O7414" s="77"/>
      <c r="P7414" s="77"/>
      <c r="Q7414" s="77"/>
      <c r="R7414" s="77"/>
      <c r="S7414" s="78"/>
    </row>
    <row r="7415" spans="13:19" ht="12">
      <c r="M7415" s="47"/>
      <c r="N7415" s="77"/>
      <c r="O7415" s="77"/>
      <c r="P7415" s="77"/>
      <c r="Q7415" s="77"/>
      <c r="R7415" s="77"/>
      <c r="S7415" s="78"/>
    </row>
    <row r="7416" spans="13:19" ht="12">
      <c r="M7416" s="47"/>
      <c r="N7416" s="77"/>
      <c r="O7416" s="77"/>
      <c r="P7416" s="77"/>
      <c r="Q7416" s="77"/>
      <c r="R7416" s="77"/>
      <c r="S7416" s="78"/>
    </row>
    <row r="7417" spans="13:19" ht="12">
      <c r="M7417" s="47"/>
      <c r="N7417" s="77"/>
      <c r="O7417" s="77"/>
      <c r="P7417" s="77"/>
      <c r="Q7417" s="77"/>
      <c r="R7417" s="77"/>
      <c r="S7417" s="78"/>
    </row>
    <row r="7418" spans="13:19" ht="12">
      <c r="M7418" s="47"/>
      <c r="N7418" s="77"/>
      <c r="O7418" s="77"/>
      <c r="P7418" s="77"/>
      <c r="Q7418" s="77"/>
      <c r="R7418" s="77"/>
      <c r="S7418" s="78"/>
    </row>
    <row r="7419" spans="13:19" ht="12">
      <c r="M7419" s="47"/>
      <c r="N7419" s="77"/>
      <c r="O7419" s="77"/>
      <c r="P7419" s="77"/>
      <c r="Q7419" s="77"/>
      <c r="R7419" s="77"/>
      <c r="S7419" s="78"/>
    </row>
    <row r="7420" spans="13:19" ht="12">
      <c r="M7420" s="47"/>
      <c r="N7420" s="77"/>
      <c r="O7420" s="77"/>
      <c r="P7420" s="77"/>
      <c r="Q7420" s="77"/>
      <c r="R7420" s="77"/>
      <c r="S7420" s="78"/>
    </row>
    <row r="7421" spans="13:19" ht="12">
      <c r="M7421" s="47"/>
      <c r="N7421" s="77"/>
      <c r="O7421" s="77"/>
      <c r="P7421" s="77"/>
      <c r="Q7421" s="77"/>
      <c r="R7421" s="77"/>
      <c r="S7421" s="78"/>
    </row>
    <row r="7422" spans="13:19" ht="12">
      <c r="M7422" s="47"/>
      <c r="N7422" s="77"/>
      <c r="O7422" s="77"/>
      <c r="P7422" s="77"/>
      <c r="Q7422" s="77"/>
      <c r="R7422" s="77"/>
      <c r="S7422" s="78"/>
    </row>
    <row r="7423" spans="13:19" ht="12">
      <c r="M7423" s="47"/>
      <c r="N7423" s="77"/>
      <c r="O7423" s="77"/>
      <c r="P7423" s="77"/>
      <c r="Q7423" s="77"/>
      <c r="R7423" s="77"/>
      <c r="S7423" s="78"/>
    </row>
    <row r="7424" spans="13:19" ht="12">
      <c r="M7424" s="47"/>
      <c r="N7424" s="77"/>
      <c r="O7424" s="77"/>
      <c r="P7424" s="77"/>
      <c r="Q7424" s="77"/>
      <c r="R7424" s="77"/>
      <c r="S7424" s="78"/>
    </row>
    <row r="7425" spans="13:19" ht="12">
      <c r="M7425" s="47"/>
      <c r="N7425" s="77"/>
      <c r="O7425" s="77"/>
      <c r="P7425" s="77"/>
      <c r="Q7425" s="77"/>
      <c r="R7425" s="77"/>
      <c r="S7425" s="78"/>
    </row>
    <row r="7426" spans="13:19" ht="12">
      <c r="M7426" s="47"/>
      <c r="N7426" s="77"/>
      <c r="O7426" s="77"/>
      <c r="P7426" s="77"/>
      <c r="Q7426" s="77"/>
      <c r="R7426" s="77"/>
      <c r="S7426" s="78"/>
    </row>
    <row r="7427" spans="13:19" ht="12">
      <c r="M7427" s="47"/>
      <c r="N7427" s="77"/>
      <c r="O7427" s="77"/>
      <c r="P7427" s="77"/>
      <c r="Q7427" s="77"/>
      <c r="R7427" s="77"/>
      <c r="S7427" s="78"/>
    </row>
    <row r="7428" spans="13:19" ht="12">
      <c r="M7428" s="47"/>
      <c r="N7428" s="77"/>
      <c r="O7428" s="77"/>
      <c r="P7428" s="77"/>
      <c r="Q7428" s="77"/>
      <c r="R7428" s="77"/>
      <c r="S7428" s="78"/>
    </row>
    <row r="7429" spans="13:19" ht="12">
      <c r="M7429" s="47"/>
      <c r="N7429" s="77"/>
      <c r="O7429" s="77"/>
      <c r="P7429" s="77"/>
      <c r="Q7429" s="77"/>
      <c r="R7429" s="77"/>
      <c r="S7429" s="78"/>
    </row>
    <row r="7430" spans="13:19" ht="12">
      <c r="M7430" s="47"/>
      <c r="N7430" s="77"/>
      <c r="O7430" s="77"/>
      <c r="P7430" s="77"/>
      <c r="Q7430" s="77"/>
      <c r="R7430" s="77"/>
      <c r="S7430" s="78"/>
    </row>
    <row r="7431" spans="13:19" ht="12">
      <c r="M7431" s="47"/>
      <c r="N7431" s="77"/>
      <c r="O7431" s="77"/>
      <c r="P7431" s="77"/>
      <c r="Q7431" s="77"/>
      <c r="R7431" s="77"/>
      <c r="S7431" s="78"/>
    </row>
    <row r="7432" spans="13:19" ht="12">
      <c r="M7432" s="47"/>
      <c r="N7432" s="77"/>
      <c r="O7432" s="77"/>
      <c r="P7432" s="77"/>
      <c r="Q7432" s="77"/>
      <c r="R7432" s="77"/>
      <c r="S7432" s="78"/>
    </row>
    <row r="7433" spans="13:19" ht="12">
      <c r="M7433" s="47"/>
      <c r="N7433" s="77"/>
      <c r="O7433" s="77"/>
      <c r="P7433" s="77"/>
      <c r="Q7433" s="77"/>
      <c r="R7433" s="77"/>
      <c r="S7433" s="78"/>
    </row>
    <row r="7434" spans="13:19" ht="12">
      <c r="M7434" s="47"/>
      <c r="N7434" s="77"/>
      <c r="O7434" s="77"/>
      <c r="P7434" s="77"/>
      <c r="Q7434" s="77"/>
      <c r="R7434" s="77"/>
      <c r="S7434" s="78"/>
    </row>
    <row r="7435" spans="13:19" ht="12">
      <c r="M7435" s="47"/>
      <c r="N7435" s="77"/>
      <c r="O7435" s="77"/>
      <c r="P7435" s="77"/>
      <c r="Q7435" s="77"/>
      <c r="R7435" s="77"/>
      <c r="S7435" s="78"/>
    </row>
    <row r="7436" spans="13:19" ht="12">
      <c r="M7436" s="47"/>
      <c r="N7436" s="77"/>
      <c r="O7436" s="77"/>
      <c r="P7436" s="77"/>
      <c r="Q7436" s="77"/>
      <c r="R7436" s="77"/>
      <c r="S7436" s="78"/>
    </row>
    <row r="7437" spans="13:19" ht="12">
      <c r="M7437" s="47"/>
      <c r="N7437" s="77"/>
      <c r="O7437" s="77"/>
      <c r="P7437" s="77"/>
      <c r="Q7437" s="77"/>
      <c r="R7437" s="77"/>
      <c r="S7437" s="78"/>
    </row>
    <row r="7438" spans="13:19" ht="12">
      <c r="M7438" s="47"/>
      <c r="N7438" s="77"/>
      <c r="O7438" s="77"/>
      <c r="P7438" s="77"/>
      <c r="Q7438" s="77"/>
      <c r="R7438" s="77"/>
      <c r="S7438" s="78"/>
    </row>
    <row r="7439" spans="13:19" ht="12">
      <c r="M7439" s="47"/>
      <c r="N7439" s="77"/>
      <c r="O7439" s="77"/>
      <c r="P7439" s="77"/>
      <c r="Q7439" s="77"/>
      <c r="R7439" s="77"/>
      <c r="S7439" s="78"/>
    </row>
    <row r="7440" spans="13:19" ht="12">
      <c r="M7440" s="47"/>
      <c r="N7440" s="77"/>
      <c r="O7440" s="77"/>
      <c r="P7440" s="77"/>
      <c r="Q7440" s="77"/>
      <c r="R7440" s="77"/>
      <c r="S7440" s="78"/>
    </row>
    <row r="7441" spans="13:19" ht="12">
      <c r="M7441" s="47"/>
      <c r="N7441" s="77"/>
      <c r="O7441" s="77"/>
      <c r="P7441" s="77"/>
      <c r="Q7441" s="77"/>
      <c r="R7441" s="77"/>
      <c r="S7441" s="78"/>
    </row>
    <row r="7442" spans="13:19" ht="12">
      <c r="M7442" s="47"/>
      <c r="N7442" s="77"/>
      <c r="O7442" s="77"/>
      <c r="P7442" s="77"/>
      <c r="Q7442" s="77"/>
      <c r="R7442" s="77"/>
      <c r="S7442" s="78"/>
    </row>
    <row r="7443" spans="13:19" ht="12">
      <c r="M7443" s="47"/>
      <c r="N7443" s="77"/>
      <c r="O7443" s="77"/>
      <c r="P7443" s="77"/>
      <c r="Q7443" s="77"/>
      <c r="R7443" s="77"/>
      <c r="S7443" s="78"/>
    </row>
    <row r="7444" spans="13:19" ht="12">
      <c r="M7444" s="47"/>
      <c r="N7444" s="77"/>
      <c r="O7444" s="77"/>
      <c r="P7444" s="77"/>
      <c r="Q7444" s="77"/>
      <c r="R7444" s="77"/>
      <c r="S7444" s="78"/>
    </row>
    <row r="7445" spans="13:19" ht="12">
      <c r="M7445" s="47"/>
      <c r="N7445" s="77"/>
      <c r="O7445" s="77"/>
      <c r="P7445" s="77"/>
      <c r="Q7445" s="77"/>
      <c r="R7445" s="77"/>
      <c r="S7445" s="78"/>
    </row>
    <row r="7446" spans="13:19" ht="12">
      <c r="M7446" s="47"/>
      <c r="N7446" s="77"/>
      <c r="O7446" s="77"/>
      <c r="P7446" s="77"/>
      <c r="Q7446" s="77"/>
      <c r="R7446" s="77"/>
      <c r="S7446" s="78"/>
    </row>
    <row r="7447" spans="13:19" ht="12">
      <c r="M7447" s="47"/>
      <c r="N7447" s="77"/>
      <c r="O7447" s="77"/>
      <c r="P7447" s="77"/>
      <c r="Q7447" s="77"/>
      <c r="R7447" s="77"/>
      <c r="S7447" s="78"/>
    </row>
    <row r="7448" spans="13:19" ht="12">
      <c r="M7448" s="47"/>
      <c r="N7448" s="77"/>
      <c r="O7448" s="77"/>
      <c r="P7448" s="77"/>
      <c r="Q7448" s="77"/>
      <c r="R7448" s="77"/>
      <c r="S7448" s="78"/>
    </row>
    <row r="7449" spans="13:19" ht="12">
      <c r="M7449" s="47"/>
      <c r="N7449" s="77"/>
      <c r="O7449" s="77"/>
      <c r="P7449" s="77"/>
      <c r="Q7449" s="77"/>
      <c r="R7449" s="77"/>
      <c r="S7449" s="78"/>
    </row>
    <row r="7450" spans="13:19" ht="12">
      <c r="M7450" s="47"/>
      <c r="N7450" s="77"/>
      <c r="O7450" s="77"/>
      <c r="P7450" s="77"/>
      <c r="Q7450" s="77"/>
      <c r="R7450" s="77"/>
      <c r="S7450" s="78"/>
    </row>
    <row r="7451" spans="13:19" ht="12">
      <c r="M7451" s="47"/>
      <c r="N7451" s="77"/>
      <c r="O7451" s="77"/>
      <c r="P7451" s="77"/>
      <c r="Q7451" s="77"/>
      <c r="R7451" s="77"/>
      <c r="S7451" s="78"/>
    </row>
    <row r="7452" spans="13:19" ht="12">
      <c r="M7452" s="47"/>
      <c r="N7452" s="77"/>
      <c r="O7452" s="77"/>
      <c r="P7452" s="77"/>
      <c r="Q7452" s="77"/>
      <c r="R7452" s="77"/>
      <c r="S7452" s="78"/>
    </row>
    <row r="7453" spans="13:19" ht="12">
      <c r="M7453" s="47"/>
      <c r="N7453" s="77"/>
      <c r="O7453" s="77"/>
      <c r="P7453" s="77"/>
      <c r="Q7453" s="77"/>
      <c r="R7453" s="77"/>
      <c r="S7453" s="78"/>
    </row>
    <row r="7454" spans="13:19" ht="12">
      <c r="M7454" s="47"/>
      <c r="N7454" s="77"/>
      <c r="O7454" s="77"/>
      <c r="P7454" s="77"/>
      <c r="Q7454" s="77"/>
      <c r="R7454" s="77"/>
      <c r="S7454" s="78"/>
    </row>
    <row r="7455" spans="13:19" ht="12">
      <c r="M7455" s="47"/>
      <c r="N7455" s="77"/>
      <c r="O7455" s="77"/>
      <c r="P7455" s="77"/>
      <c r="Q7455" s="77"/>
      <c r="R7455" s="77"/>
      <c r="S7455" s="78"/>
    </row>
    <row r="7456" spans="13:19" ht="12">
      <c r="M7456" s="47"/>
      <c r="N7456" s="77"/>
      <c r="O7456" s="77"/>
      <c r="P7456" s="77"/>
      <c r="Q7456" s="77"/>
      <c r="R7456" s="77"/>
      <c r="S7456" s="78"/>
    </row>
    <row r="7457" spans="13:19" ht="12">
      <c r="M7457" s="47"/>
      <c r="N7457" s="77"/>
      <c r="O7457" s="77"/>
      <c r="P7457" s="77"/>
      <c r="Q7457" s="77"/>
      <c r="R7457" s="77"/>
      <c r="S7457" s="78"/>
    </row>
    <row r="7458" spans="13:19" ht="12">
      <c r="M7458" s="47"/>
      <c r="N7458" s="77"/>
      <c r="O7458" s="77"/>
      <c r="P7458" s="77"/>
      <c r="Q7458" s="77"/>
      <c r="R7458" s="77"/>
      <c r="S7458" s="78"/>
    </row>
    <row r="7459" spans="13:19" ht="12">
      <c r="M7459" s="47"/>
      <c r="N7459" s="77"/>
      <c r="O7459" s="77"/>
      <c r="P7459" s="77"/>
      <c r="Q7459" s="77"/>
      <c r="R7459" s="77"/>
      <c r="S7459" s="78"/>
    </row>
    <row r="7460" spans="13:19" ht="12">
      <c r="M7460" s="47"/>
      <c r="N7460" s="77"/>
      <c r="O7460" s="77"/>
      <c r="P7460" s="77"/>
      <c r="Q7460" s="77"/>
      <c r="R7460" s="77"/>
      <c r="S7460" s="78"/>
    </row>
    <row r="7461" spans="13:19" ht="12">
      <c r="M7461" s="47"/>
      <c r="N7461" s="77"/>
      <c r="O7461" s="77"/>
      <c r="P7461" s="77"/>
      <c r="Q7461" s="77"/>
      <c r="R7461" s="77"/>
      <c r="S7461" s="78"/>
    </row>
    <row r="7462" spans="13:19" ht="12">
      <c r="M7462" s="47"/>
      <c r="N7462" s="77"/>
      <c r="O7462" s="77"/>
      <c r="P7462" s="77"/>
      <c r="Q7462" s="77"/>
      <c r="R7462" s="77"/>
      <c r="S7462" s="78"/>
    </row>
    <row r="7463" spans="13:19" ht="12">
      <c r="M7463" s="47"/>
      <c r="N7463" s="77"/>
      <c r="O7463" s="77"/>
      <c r="P7463" s="77"/>
      <c r="Q7463" s="77"/>
      <c r="R7463" s="77"/>
      <c r="S7463" s="78"/>
    </row>
    <row r="7464" spans="13:19" ht="12">
      <c r="M7464" s="47"/>
      <c r="N7464" s="77"/>
      <c r="O7464" s="77"/>
      <c r="P7464" s="77"/>
      <c r="Q7464" s="77"/>
      <c r="R7464" s="77"/>
      <c r="S7464" s="78"/>
    </row>
    <row r="7465" spans="13:19" ht="12">
      <c r="M7465" s="47"/>
      <c r="N7465" s="77"/>
      <c r="O7465" s="77"/>
      <c r="P7465" s="77"/>
      <c r="Q7465" s="77"/>
      <c r="R7465" s="77"/>
      <c r="S7465" s="78"/>
    </row>
    <row r="7466" spans="13:19" ht="12">
      <c r="M7466" s="47"/>
      <c r="N7466" s="77"/>
      <c r="O7466" s="77"/>
      <c r="P7466" s="77"/>
      <c r="Q7466" s="77"/>
      <c r="R7466" s="77"/>
      <c r="S7466" s="78"/>
    </row>
    <row r="7467" spans="13:19" ht="12">
      <c r="M7467" s="47"/>
      <c r="N7467" s="77"/>
      <c r="O7467" s="77"/>
      <c r="P7467" s="77"/>
      <c r="Q7467" s="77"/>
      <c r="R7467" s="77"/>
      <c r="S7467" s="78"/>
    </row>
    <row r="7468" spans="13:19" ht="12">
      <c r="M7468" s="47"/>
      <c r="N7468" s="77"/>
      <c r="O7468" s="77"/>
      <c r="P7468" s="77"/>
      <c r="Q7468" s="77"/>
      <c r="R7468" s="77"/>
      <c r="S7468" s="78"/>
    </row>
    <row r="7469" spans="13:19" ht="12">
      <c r="M7469" s="47"/>
      <c r="N7469" s="77"/>
      <c r="O7469" s="77"/>
      <c r="P7469" s="77"/>
      <c r="Q7469" s="77"/>
      <c r="R7469" s="77"/>
      <c r="S7469" s="78"/>
    </row>
    <row r="7470" spans="13:19" ht="12">
      <c r="M7470" s="47"/>
      <c r="N7470" s="77"/>
      <c r="O7470" s="77"/>
      <c r="P7470" s="77"/>
      <c r="Q7470" s="77"/>
      <c r="R7470" s="77"/>
      <c r="S7470" s="78"/>
    </row>
    <row r="7471" spans="13:19" ht="12">
      <c r="M7471" s="47"/>
      <c r="N7471" s="77"/>
      <c r="O7471" s="77"/>
      <c r="P7471" s="77"/>
      <c r="Q7471" s="77"/>
      <c r="R7471" s="77"/>
      <c r="S7471" s="78"/>
    </row>
    <row r="7472" spans="13:19" ht="12">
      <c r="M7472" s="47"/>
      <c r="N7472" s="77"/>
      <c r="O7472" s="77"/>
      <c r="P7472" s="77"/>
      <c r="Q7472" s="77"/>
      <c r="R7472" s="77"/>
      <c r="S7472" s="78"/>
    </row>
    <row r="7473" spans="13:19" ht="12">
      <c r="M7473" s="47"/>
      <c r="N7473" s="77"/>
      <c r="O7473" s="77"/>
      <c r="P7473" s="77"/>
      <c r="Q7473" s="77"/>
      <c r="R7473" s="77"/>
      <c r="S7473" s="78"/>
    </row>
    <row r="7474" spans="13:19" ht="12">
      <c r="M7474" s="47"/>
      <c r="N7474" s="77"/>
      <c r="O7474" s="77"/>
      <c r="P7474" s="77"/>
      <c r="Q7474" s="77"/>
      <c r="R7474" s="77"/>
      <c r="S7474" s="78"/>
    </row>
    <row r="7475" spans="13:19" ht="12">
      <c r="M7475" s="47"/>
      <c r="N7475" s="77"/>
      <c r="O7475" s="77"/>
      <c r="P7475" s="77"/>
      <c r="Q7475" s="77"/>
      <c r="R7475" s="77"/>
      <c r="S7475" s="78"/>
    </row>
    <row r="7476" spans="13:19" ht="12">
      <c r="M7476" s="47"/>
      <c r="N7476" s="77"/>
      <c r="O7476" s="77"/>
      <c r="P7476" s="77"/>
      <c r="Q7476" s="77"/>
      <c r="R7476" s="77"/>
      <c r="S7476" s="78"/>
    </row>
    <row r="7477" spans="13:19" ht="12">
      <c r="M7477" s="47"/>
      <c r="N7477" s="77"/>
      <c r="O7477" s="77"/>
      <c r="P7477" s="77"/>
      <c r="Q7477" s="77"/>
      <c r="R7477" s="77"/>
      <c r="S7477" s="78"/>
    </row>
    <row r="7478" spans="13:19" ht="12">
      <c r="M7478" s="47"/>
      <c r="N7478" s="77"/>
      <c r="O7478" s="77"/>
      <c r="P7478" s="77"/>
      <c r="Q7478" s="77"/>
      <c r="R7478" s="77"/>
      <c r="S7478" s="78"/>
    </row>
    <row r="7479" spans="13:19" ht="12">
      <c r="M7479" s="47"/>
      <c r="N7479" s="77"/>
      <c r="O7479" s="77"/>
      <c r="P7479" s="77"/>
      <c r="Q7479" s="77"/>
      <c r="R7479" s="77"/>
      <c r="S7479" s="78"/>
    </row>
    <row r="7480" spans="13:19" ht="12">
      <c r="M7480" s="47"/>
      <c r="N7480" s="77"/>
      <c r="O7480" s="77"/>
      <c r="P7480" s="77"/>
      <c r="Q7480" s="77"/>
      <c r="R7480" s="77"/>
      <c r="S7480" s="78"/>
    </row>
    <row r="7481" spans="13:19" ht="12">
      <c r="M7481" s="47"/>
      <c r="N7481" s="77"/>
      <c r="O7481" s="77"/>
      <c r="P7481" s="77"/>
      <c r="Q7481" s="77"/>
      <c r="R7481" s="77"/>
      <c r="S7481" s="78"/>
    </row>
    <row r="7482" spans="13:19" ht="12">
      <c r="M7482" s="47"/>
      <c r="N7482" s="77"/>
      <c r="O7482" s="77"/>
      <c r="P7482" s="77"/>
      <c r="Q7482" s="77"/>
      <c r="R7482" s="77"/>
      <c r="S7482" s="78"/>
    </row>
    <row r="7483" spans="13:19" ht="12">
      <c r="M7483" s="47"/>
      <c r="N7483" s="77"/>
      <c r="O7483" s="77"/>
      <c r="P7483" s="77"/>
      <c r="Q7483" s="77"/>
      <c r="R7483" s="77"/>
      <c r="S7483" s="78"/>
    </row>
    <row r="7484" spans="13:19" ht="12">
      <c r="M7484" s="47"/>
      <c r="N7484" s="77"/>
      <c r="O7484" s="77"/>
      <c r="P7484" s="77"/>
      <c r="Q7484" s="77"/>
      <c r="R7484" s="77"/>
      <c r="S7484" s="78"/>
    </row>
    <row r="7485" spans="13:19" ht="12">
      <c r="M7485" s="47"/>
      <c r="N7485" s="77"/>
      <c r="O7485" s="77"/>
      <c r="P7485" s="77"/>
      <c r="Q7485" s="77"/>
      <c r="R7485" s="77"/>
      <c r="S7485" s="78"/>
    </row>
    <row r="7486" spans="13:19" ht="12">
      <c r="M7486" s="47"/>
      <c r="N7486" s="77"/>
      <c r="O7486" s="77"/>
      <c r="P7486" s="77"/>
      <c r="Q7486" s="77"/>
      <c r="R7486" s="77"/>
      <c r="S7486" s="78"/>
    </row>
    <row r="7487" spans="13:19" ht="12">
      <c r="M7487" s="47"/>
      <c r="N7487" s="77"/>
      <c r="O7487" s="77"/>
      <c r="P7487" s="77"/>
      <c r="Q7487" s="77"/>
      <c r="R7487" s="77"/>
      <c r="S7487" s="78"/>
    </row>
    <row r="7488" spans="13:19" ht="12">
      <c r="M7488" s="47"/>
      <c r="N7488" s="77"/>
      <c r="O7488" s="77"/>
      <c r="P7488" s="77"/>
      <c r="Q7488" s="77"/>
      <c r="R7488" s="77"/>
      <c r="S7488" s="78"/>
    </row>
    <row r="7489" spans="13:19" ht="12">
      <c r="M7489" s="47"/>
      <c r="N7489" s="77"/>
      <c r="O7489" s="77"/>
      <c r="P7489" s="77"/>
      <c r="Q7489" s="77"/>
      <c r="R7489" s="77"/>
      <c r="S7489" s="78"/>
    </row>
    <row r="7490" spans="13:19" ht="12">
      <c r="M7490" s="47"/>
      <c r="N7490" s="77"/>
      <c r="O7490" s="77"/>
      <c r="P7490" s="77"/>
      <c r="Q7490" s="77"/>
      <c r="R7490" s="77"/>
      <c r="S7490" s="78"/>
    </row>
    <row r="7491" spans="13:19" ht="12">
      <c r="M7491" s="47"/>
      <c r="N7491" s="77"/>
      <c r="O7491" s="77"/>
      <c r="P7491" s="77"/>
      <c r="Q7491" s="77"/>
      <c r="R7491" s="77"/>
      <c r="S7491" s="78"/>
    </row>
    <row r="7492" spans="13:19" ht="12">
      <c r="M7492" s="47"/>
      <c r="N7492" s="77"/>
      <c r="O7492" s="77"/>
      <c r="P7492" s="77"/>
      <c r="Q7492" s="77"/>
      <c r="R7492" s="77"/>
      <c r="S7492" s="78"/>
    </row>
    <row r="7493" spans="13:19" ht="12">
      <c r="M7493" s="47"/>
      <c r="N7493" s="77"/>
      <c r="O7493" s="77"/>
      <c r="P7493" s="77"/>
      <c r="Q7493" s="77"/>
      <c r="R7493" s="77"/>
      <c r="S7493" s="78"/>
    </row>
    <row r="7494" spans="13:19" ht="12">
      <c r="M7494" s="47"/>
      <c r="N7494" s="77"/>
      <c r="O7494" s="77"/>
      <c r="P7494" s="77"/>
      <c r="Q7494" s="77"/>
      <c r="R7494" s="77"/>
      <c r="S7494" s="78"/>
    </row>
    <row r="7495" spans="13:19" ht="12">
      <c r="M7495" s="47"/>
      <c r="N7495" s="77"/>
      <c r="O7495" s="77"/>
      <c r="P7495" s="77"/>
      <c r="Q7495" s="77"/>
      <c r="R7495" s="77"/>
      <c r="S7495" s="78"/>
    </row>
    <row r="7496" spans="13:19" ht="12">
      <c r="M7496" s="47"/>
      <c r="N7496" s="77"/>
      <c r="O7496" s="77"/>
      <c r="P7496" s="77"/>
      <c r="Q7496" s="77"/>
      <c r="R7496" s="77"/>
      <c r="S7496" s="78"/>
    </row>
    <row r="7497" spans="13:19" ht="12">
      <c r="M7497" s="47"/>
      <c r="N7497" s="77"/>
      <c r="O7497" s="77"/>
      <c r="P7497" s="77"/>
      <c r="Q7497" s="77"/>
      <c r="R7497" s="77"/>
      <c r="S7497" s="78"/>
    </row>
    <row r="7498" spans="13:19" ht="12">
      <c r="M7498" s="47"/>
      <c r="N7498" s="77"/>
      <c r="O7498" s="77"/>
      <c r="P7498" s="77"/>
      <c r="Q7498" s="77"/>
      <c r="R7498" s="77"/>
      <c r="S7498" s="78"/>
    </row>
    <row r="7499" spans="13:19" ht="12">
      <c r="M7499" s="47"/>
      <c r="N7499" s="77"/>
      <c r="O7499" s="77"/>
      <c r="P7499" s="77"/>
      <c r="Q7499" s="77"/>
      <c r="R7499" s="77"/>
      <c r="S7499" s="78"/>
    </row>
    <row r="7500" spans="13:19" ht="12">
      <c r="M7500" s="47"/>
      <c r="N7500" s="77"/>
      <c r="O7500" s="77"/>
      <c r="P7500" s="77"/>
      <c r="Q7500" s="77"/>
      <c r="R7500" s="77"/>
      <c r="S7500" s="78"/>
    </row>
    <row r="7501" spans="13:19" ht="12">
      <c r="M7501" s="47"/>
      <c r="N7501" s="77"/>
      <c r="O7501" s="77"/>
      <c r="P7501" s="77"/>
      <c r="Q7501" s="77"/>
      <c r="R7501" s="77"/>
      <c r="S7501" s="78"/>
    </row>
    <row r="7502" spans="13:19" ht="12">
      <c r="M7502" s="47"/>
      <c r="N7502" s="77"/>
      <c r="O7502" s="77"/>
      <c r="P7502" s="77"/>
      <c r="Q7502" s="77"/>
      <c r="R7502" s="77"/>
      <c r="S7502" s="78"/>
    </row>
    <row r="7503" spans="13:19" ht="12">
      <c r="M7503" s="47"/>
      <c r="N7503" s="77"/>
      <c r="O7503" s="77"/>
      <c r="P7503" s="77"/>
      <c r="Q7503" s="77"/>
      <c r="R7503" s="77"/>
      <c r="S7503" s="78"/>
    </row>
    <row r="7504" spans="13:19" ht="12">
      <c r="M7504" s="47"/>
      <c r="N7504" s="77"/>
      <c r="O7504" s="77"/>
      <c r="P7504" s="77"/>
      <c r="Q7504" s="77"/>
      <c r="R7504" s="77"/>
      <c r="S7504" s="78"/>
    </row>
    <row r="7505" spans="13:19" ht="12">
      <c r="M7505" s="47"/>
      <c r="N7505" s="77"/>
      <c r="O7505" s="77"/>
      <c r="P7505" s="77"/>
      <c r="Q7505" s="77"/>
      <c r="R7505" s="77"/>
      <c r="S7505" s="78"/>
    </row>
    <row r="7506" spans="13:19" ht="12">
      <c r="M7506" s="47"/>
      <c r="N7506" s="77"/>
      <c r="O7506" s="77"/>
      <c r="P7506" s="77"/>
      <c r="Q7506" s="77"/>
      <c r="R7506" s="77"/>
      <c r="S7506" s="78"/>
    </row>
    <row r="7507" spans="13:19" ht="12">
      <c r="M7507" s="47"/>
      <c r="N7507" s="77"/>
      <c r="O7507" s="77"/>
      <c r="P7507" s="77"/>
      <c r="Q7507" s="77"/>
      <c r="R7507" s="77"/>
      <c r="S7507" s="78"/>
    </row>
    <row r="7508" spans="13:19" ht="12">
      <c r="M7508" s="47"/>
      <c r="N7508" s="77"/>
      <c r="O7508" s="77"/>
      <c r="P7508" s="77"/>
      <c r="Q7508" s="77"/>
      <c r="R7508" s="77"/>
      <c r="S7508" s="78"/>
    </row>
    <row r="7509" spans="13:19" ht="12">
      <c r="M7509" s="47"/>
      <c r="N7509" s="77"/>
      <c r="O7509" s="77"/>
      <c r="P7509" s="77"/>
      <c r="Q7509" s="77"/>
      <c r="R7509" s="77"/>
      <c r="S7509" s="78"/>
    </row>
    <row r="7510" spans="13:19" ht="12">
      <c r="M7510" s="47"/>
      <c r="N7510" s="77"/>
      <c r="O7510" s="77"/>
      <c r="P7510" s="77"/>
      <c r="Q7510" s="77"/>
      <c r="R7510" s="77"/>
      <c r="S7510" s="78"/>
    </row>
    <row r="7511" spans="13:19" ht="12">
      <c r="M7511" s="47"/>
      <c r="N7511" s="77"/>
      <c r="O7511" s="77"/>
      <c r="P7511" s="77"/>
      <c r="Q7511" s="77"/>
      <c r="R7511" s="77"/>
      <c r="S7511" s="78"/>
    </row>
    <row r="7512" spans="13:19" ht="12">
      <c r="M7512" s="47"/>
      <c r="N7512" s="77"/>
      <c r="O7512" s="77"/>
      <c r="P7512" s="77"/>
      <c r="Q7512" s="77"/>
      <c r="R7512" s="77"/>
      <c r="S7512" s="78"/>
    </row>
    <row r="7513" spans="13:19" ht="12">
      <c r="M7513" s="47"/>
      <c r="N7513" s="77"/>
      <c r="O7513" s="77"/>
      <c r="P7513" s="77"/>
      <c r="Q7513" s="77"/>
      <c r="R7513" s="77"/>
      <c r="S7513" s="78"/>
    </row>
    <row r="7514" spans="13:19" ht="12">
      <c r="M7514" s="47"/>
      <c r="N7514" s="77"/>
      <c r="O7514" s="77"/>
      <c r="P7514" s="77"/>
      <c r="Q7514" s="77"/>
      <c r="R7514" s="77"/>
      <c r="S7514" s="78"/>
    </row>
    <row r="7515" spans="13:19" ht="12">
      <c r="M7515" s="47"/>
      <c r="N7515" s="77"/>
      <c r="O7515" s="77"/>
      <c r="P7515" s="77"/>
      <c r="Q7515" s="77"/>
      <c r="R7515" s="77"/>
      <c r="S7515" s="78"/>
    </row>
    <row r="7516" spans="13:19" ht="12">
      <c r="M7516" s="47"/>
      <c r="N7516" s="77"/>
      <c r="O7516" s="77"/>
      <c r="P7516" s="77"/>
      <c r="Q7516" s="77"/>
      <c r="R7516" s="77"/>
      <c r="S7516" s="78"/>
    </row>
    <row r="7517" spans="13:19" ht="12">
      <c r="M7517" s="47"/>
      <c r="N7517" s="77"/>
      <c r="O7517" s="77"/>
      <c r="P7517" s="77"/>
      <c r="Q7517" s="77"/>
      <c r="R7517" s="77"/>
      <c r="S7517" s="78"/>
    </row>
    <row r="7518" spans="13:19" ht="12">
      <c r="M7518" s="47"/>
      <c r="N7518" s="77"/>
      <c r="O7518" s="77"/>
      <c r="P7518" s="77"/>
      <c r="Q7518" s="77"/>
      <c r="R7518" s="77"/>
      <c r="S7518" s="78"/>
    </row>
    <row r="7519" spans="13:19" ht="12">
      <c r="M7519" s="47"/>
      <c r="N7519" s="77"/>
      <c r="O7519" s="77"/>
      <c r="P7519" s="77"/>
      <c r="Q7519" s="77"/>
      <c r="R7519" s="77"/>
      <c r="S7519" s="78"/>
    </row>
    <row r="7520" spans="13:19" ht="12">
      <c r="M7520" s="47"/>
      <c r="N7520" s="77"/>
      <c r="O7520" s="77"/>
      <c r="P7520" s="77"/>
      <c r="Q7520" s="77"/>
      <c r="R7520" s="77"/>
      <c r="S7520" s="78"/>
    </row>
    <row r="7521" spans="13:19" ht="12">
      <c r="M7521" s="47"/>
      <c r="N7521" s="77"/>
      <c r="O7521" s="77"/>
      <c r="P7521" s="77"/>
      <c r="Q7521" s="77"/>
      <c r="R7521" s="77"/>
      <c r="S7521" s="78"/>
    </row>
    <row r="7522" spans="13:19" ht="12">
      <c r="M7522" s="47"/>
      <c r="N7522" s="77"/>
      <c r="O7522" s="77"/>
      <c r="P7522" s="77"/>
      <c r="Q7522" s="77"/>
      <c r="R7522" s="77"/>
      <c r="S7522" s="78"/>
    </row>
    <row r="7523" spans="13:19" ht="12">
      <c r="M7523" s="47"/>
      <c r="N7523" s="77"/>
      <c r="O7523" s="77"/>
      <c r="P7523" s="77"/>
      <c r="Q7523" s="77"/>
      <c r="R7523" s="77"/>
      <c r="S7523" s="78"/>
    </row>
    <row r="7524" spans="13:19" ht="12">
      <c r="M7524" s="47"/>
      <c r="N7524" s="77"/>
      <c r="O7524" s="77"/>
      <c r="P7524" s="77"/>
      <c r="Q7524" s="77"/>
      <c r="R7524" s="77"/>
      <c r="S7524" s="78"/>
    </row>
    <row r="7525" spans="13:19" ht="12">
      <c r="M7525" s="47"/>
      <c r="N7525" s="77"/>
      <c r="O7525" s="77"/>
      <c r="P7525" s="77"/>
      <c r="Q7525" s="77"/>
      <c r="R7525" s="77"/>
      <c r="S7525" s="78"/>
    </row>
    <row r="7526" spans="13:19" ht="12">
      <c r="M7526" s="47"/>
      <c r="N7526" s="77"/>
      <c r="O7526" s="77"/>
      <c r="P7526" s="77"/>
      <c r="Q7526" s="77"/>
      <c r="R7526" s="77"/>
      <c r="S7526" s="78"/>
    </row>
    <row r="7527" spans="13:19" ht="12">
      <c r="M7527" s="47"/>
      <c r="N7527" s="77"/>
      <c r="O7527" s="77"/>
      <c r="P7527" s="77"/>
      <c r="Q7527" s="77"/>
      <c r="R7527" s="77"/>
      <c r="S7527" s="78"/>
    </row>
    <row r="7528" spans="13:19" ht="12">
      <c r="M7528" s="47"/>
      <c r="N7528" s="77"/>
      <c r="O7528" s="77"/>
      <c r="P7528" s="77"/>
      <c r="Q7528" s="77"/>
      <c r="R7528" s="77"/>
      <c r="S7528" s="78"/>
    </row>
    <row r="7529" spans="13:19" ht="12">
      <c r="M7529" s="47"/>
      <c r="N7529" s="77"/>
      <c r="O7529" s="77"/>
      <c r="P7529" s="77"/>
      <c r="Q7529" s="77"/>
      <c r="R7529" s="77"/>
      <c r="S7529" s="78"/>
    </row>
    <row r="7530" spans="13:19" ht="12">
      <c r="M7530" s="47"/>
      <c r="N7530" s="77"/>
      <c r="O7530" s="77"/>
      <c r="P7530" s="77"/>
      <c r="Q7530" s="77"/>
      <c r="R7530" s="77"/>
      <c r="S7530" s="78"/>
    </row>
    <row r="7531" spans="13:19" ht="12">
      <c r="M7531" s="47"/>
      <c r="N7531" s="77"/>
      <c r="O7531" s="77"/>
      <c r="P7531" s="77"/>
      <c r="Q7531" s="77"/>
      <c r="R7531" s="77"/>
      <c r="S7531" s="78"/>
    </row>
    <row r="7532" spans="13:19" ht="12">
      <c r="M7532" s="47"/>
      <c r="N7532" s="77"/>
      <c r="O7532" s="77"/>
      <c r="P7532" s="77"/>
      <c r="Q7532" s="77"/>
      <c r="R7532" s="77"/>
      <c r="S7532" s="78"/>
    </row>
    <row r="7533" spans="13:19" ht="12">
      <c r="M7533" s="47"/>
      <c r="N7533" s="77"/>
      <c r="O7533" s="77"/>
      <c r="P7533" s="77"/>
      <c r="Q7533" s="77"/>
      <c r="R7533" s="77"/>
      <c r="S7533" s="78"/>
    </row>
    <row r="7534" spans="13:19" ht="12">
      <c r="M7534" s="47"/>
      <c r="N7534" s="77"/>
      <c r="O7534" s="77"/>
      <c r="P7534" s="77"/>
      <c r="Q7534" s="77"/>
      <c r="R7534" s="77"/>
      <c r="S7534" s="78"/>
    </row>
    <row r="7535" spans="13:19" ht="12">
      <c r="M7535" s="47"/>
      <c r="N7535" s="77"/>
      <c r="O7535" s="77"/>
      <c r="P7535" s="77"/>
      <c r="Q7535" s="77"/>
      <c r="R7535" s="77"/>
      <c r="S7535" s="78"/>
    </row>
    <row r="7536" spans="13:19" ht="12">
      <c r="M7536" s="47"/>
      <c r="N7536" s="77"/>
      <c r="O7536" s="77"/>
      <c r="P7536" s="77"/>
      <c r="Q7536" s="77"/>
      <c r="R7536" s="77"/>
      <c r="S7536" s="78"/>
    </row>
    <row r="7537" spans="13:19" ht="12">
      <c r="M7537" s="47"/>
      <c r="N7537" s="77"/>
      <c r="O7537" s="77"/>
      <c r="P7537" s="77"/>
      <c r="Q7537" s="77"/>
      <c r="R7537" s="77"/>
      <c r="S7537" s="78"/>
    </row>
    <row r="7538" spans="13:19" ht="12">
      <c r="M7538" s="47"/>
      <c r="N7538" s="77"/>
      <c r="O7538" s="77"/>
      <c r="P7538" s="77"/>
      <c r="Q7538" s="77"/>
      <c r="R7538" s="77"/>
      <c r="S7538" s="78"/>
    </row>
    <row r="7539" spans="13:19" ht="12">
      <c r="M7539" s="47"/>
      <c r="N7539" s="77"/>
      <c r="O7539" s="77"/>
      <c r="P7539" s="77"/>
      <c r="Q7539" s="77"/>
      <c r="R7539" s="77"/>
      <c r="S7539" s="78"/>
    </row>
    <row r="7540" spans="13:19" ht="12">
      <c r="M7540" s="47"/>
      <c r="N7540" s="77"/>
      <c r="O7540" s="77"/>
      <c r="P7540" s="77"/>
      <c r="Q7540" s="77"/>
      <c r="R7540" s="77"/>
      <c r="S7540" s="78"/>
    </row>
    <row r="7541" spans="13:19" ht="12">
      <c r="M7541" s="47"/>
      <c r="N7541" s="77"/>
      <c r="O7541" s="77"/>
      <c r="P7541" s="77"/>
      <c r="Q7541" s="77"/>
      <c r="R7541" s="77"/>
      <c r="S7541" s="78"/>
    </row>
    <row r="7542" spans="13:19" ht="12">
      <c r="M7542" s="47"/>
      <c r="N7542" s="77"/>
      <c r="O7542" s="77"/>
      <c r="P7542" s="77"/>
      <c r="Q7542" s="77"/>
      <c r="R7542" s="77"/>
      <c r="S7542" s="78"/>
    </row>
    <row r="7543" spans="13:19" ht="12">
      <c r="M7543" s="47"/>
      <c r="N7543" s="77"/>
      <c r="O7543" s="77"/>
      <c r="P7543" s="77"/>
      <c r="Q7543" s="77"/>
      <c r="R7543" s="77"/>
      <c r="S7543" s="78"/>
    </row>
    <row r="7544" spans="13:19" ht="12">
      <c r="M7544" s="47"/>
      <c r="N7544" s="77"/>
      <c r="O7544" s="77"/>
      <c r="P7544" s="77"/>
      <c r="Q7544" s="77"/>
      <c r="R7544" s="77"/>
      <c r="S7544" s="78"/>
    </row>
    <row r="7545" spans="13:19" ht="12">
      <c r="M7545" s="47"/>
      <c r="N7545" s="77"/>
      <c r="O7545" s="77"/>
      <c r="P7545" s="77"/>
      <c r="Q7545" s="77"/>
      <c r="R7545" s="77"/>
      <c r="S7545" s="78"/>
    </row>
    <row r="7546" spans="13:19" ht="12">
      <c r="M7546" s="47"/>
      <c r="N7546" s="77"/>
      <c r="O7546" s="77"/>
      <c r="P7546" s="77"/>
      <c r="Q7546" s="77"/>
      <c r="R7546" s="77"/>
      <c r="S7546" s="78"/>
    </row>
    <row r="7547" spans="13:19" ht="12">
      <c r="M7547" s="47"/>
      <c r="N7547" s="77"/>
      <c r="O7547" s="77"/>
      <c r="P7547" s="77"/>
      <c r="Q7547" s="77"/>
      <c r="R7547" s="77"/>
      <c r="S7547" s="78"/>
    </row>
    <row r="7548" spans="13:19" ht="12">
      <c r="M7548" s="47"/>
      <c r="N7548" s="77"/>
      <c r="O7548" s="77"/>
      <c r="P7548" s="77"/>
      <c r="Q7548" s="77"/>
      <c r="R7548" s="77"/>
      <c r="S7548" s="78"/>
    </row>
    <row r="7549" spans="13:19" ht="12">
      <c r="M7549" s="47"/>
      <c r="N7549" s="77"/>
      <c r="O7549" s="77"/>
      <c r="P7549" s="77"/>
      <c r="Q7549" s="77"/>
      <c r="R7549" s="77"/>
      <c r="S7549" s="78"/>
    </row>
    <row r="7550" spans="13:19" ht="12">
      <c r="M7550" s="47"/>
      <c r="N7550" s="77"/>
      <c r="O7550" s="77"/>
      <c r="P7550" s="77"/>
      <c r="Q7550" s="77"/>
      <c r="R7550" s="77"/>
      <c r="S7550" s="78"/>
    </row>
    <row r="7551" spans="13:19" ht="12">
      <c r="M7551" s="47"/>
      <c r="N7551" s="77"/>
      <c r="O7551" s="77"/>
      <c r="P7551" s="77"/>
      <c r="Q7551" s="77"/>
      <c r="R7551" s="77"/>
      <c r="S7551" s="78"/>
    </row>
    <row r="7552" spans="13:19" ht="12">
      <c r="M7552" s="47"/>
      <c r="N7552" s="77"/>
      <c r="O7552" s="77"/>
      <c r="P7552" s="77"/>
      <c r="Q7552" s="77"/>
      <c r="R7552" s="77"/>
      <c r="S7552" s="78"/>
    </row>
    <row r="7553" spans="13:19" ht="12">
      <c r="M7553" s="47"/>
      <c r="N7553" s="77"/>
      <c r="O7553" s="77"/>
      <c r="P7553" s="77"/>
      <c r="Q7553" s="77"/>
      <c r="R7553" s="77"/>
      <c r="S7553" s="78"/>
    </row>
    <row r="7554" spans="13:19" ht="12">
      <c r="M7554" s="47"/>
      <c r="N7554" s="77"/>
      <c r="O7554" s="77"/>
      <c r="P7554" s="77"/>
      <c r="Q7554" s="77"/>
      <c r="R7554" s="77"/>
      <c r="S7554" s="78"/>
    </row>
    <row r="7555" spans="13:19" ht="12">
      <c r="M7555" s="47"/>
      <c r="N7555" s="77"/>
      <c r="O7555" s="77"/>
      <c r="P7555" s="77"/>
      <c r="Q7555" s="77"/>
      <c r="R7555" s="77"/>
      <c r="S7555" s="78"/>
    </row>
    <row r="7556" spans="13:19" ht="12">
      <c r="M7556" s="47"/>
      <c r="N7556" s="77"/>
      <c r="O7556" s="77"/>
      <c r="P7556" s="77"/>
      <c r="Q7556" s="77"/>
      <c r="R7556" s="77"/>
      <c r="S7556" s="78"/>
    </row>
    <row r="7557" spans="13:19" ht="12">
      <c r="M7557" s="47"/>
      <c r="N7557" s="77"/>
      <c r="O7557" s="77"/>
      <c r="P7557" s="77"/>
      <c r="Q7557" s="77"/>
      <c r="R7557" s="77"/>
      <c r="S7557" s="78"/>
    </row>
    <row r="7558" spans="13:19" ht="12">
      <c r="M7558" s="47"/>
      <c r="N7558" s="77"/>
      <c r="O7558" s="77"/>
      <c r="P7558" s="77"/>
      <c r="Q7558" s="77"/>
      <c r="R7558" s="77"/>
      <c r="S7558" s="78"/>
    </row>
    <row r="7559" spans="13:19" ht="12">
      <c r="M7559" s="47"/>
      <c r="N7559" s="77"/>
      <c r="O7559" s="77"/>
      <c r="P7559" s="77"/>
      <c r="Q7559" s="77"/>
      <c r="R7559" s="77"/>
      <c r="S7559" s="78"/>
    </row>
    <row r="7560" spans="13:19" ht="12">
      <c r="M7560" s="47"/>
      <c r="N7560" s="77"/>
      <c r="O7560" s="77"/>
      <c r="P7560" s="77"/>
      <c r="Q7560" s="77"/>
      <c r="R7560" s="77"/>
      <c r="S7560" s="78"/>
    </row>
    <row r="7561" spans="13:19" ht="12">
      <c r="M7561" s="47"/>
      <c r="N7561" s="77"/>
      <c r="O7561" s="77"/>
      <c r="P7561" s="77"/>
      <c r="Q7561" s="77"/>
      <c r="R7561" s="77"/>
      <c r="S7561" s="78"/>
    </row>
    <row r="7562" spans="13:19" ht="12">
      <c r="M7562" s="47"/>
      <c r="N7562" s="77"/>
      <c r="O7562" s="77"/>
      <c r="P7562" s="77"/>
      <c r="Q7562" s="77"/>
      <c r="R7562" s="77"/>
      <c r="S7562" s="78"/>
    </row>
    <row r="7563" spans="13:19" ht="12">
      <c r="M7563" s="47"/>
      <c r="N7563" s="77"/>
      <c r="O7563" s="77"/>
      <c r="P7563" s="77"/>
      <c r="Q7563" s="77"/>
      <c r="R7563" s="77"/>
      <c r="S7563" s="78"/>
    </row>
    <row r="7564" spans="13:19" ht="12">
      <c r="M7564" s="47"/>
      <c r="N7564" s="77"/>
      <c r="O7564" s="77"/>
      <c r="P7564" s="77"/>
      <c r="Q7564" s="77"/>
      <c r="R7564" s="77"/>
      <c r="S7564" s="78"/>
    </row>
    <row r="7565" spans="13:19" ht="12">
      <c r="M7565" s="47"/>
      <c r="N7565" s="77"/>
      <c r="O7565" s="77"/>
      <c r="P7565" s="77"/>
      <c r="Q7565" s="77"/>
      <c r="R7565" s="77"/>
      <c r="S7565" s="78"/>
    </row>
    <row r="7566" spans="13:19" ht="12">
      <c r="M7566" s="47"/>
      <c r="N7566" s="77"/>
      <c r="O7566" s="77"/>
      <c r="P7566" s="77"/>
      <c r="Q7566" s="77"/>
      <c r="R7566" s="77"/>
      <c r="S7566" s="78"/>
    </row>
    <row r="7567" spans="13:19" ht="12">
      <c r="M7567" s="47"/>
      <c r="N7567" s="77"/>
      <c r="O7567" s="77"/>
      <c r="P7567" s="77"/>
      <c r="Q7567" s="77"/>
      <c r="R7567" s="77"/>
      <c r="S7567" s="78"/>
    </row>
    <row r="7568" spans="13:19" ht="12">
      <c r="M7568" s="47"/>
      <c r="N7568" s="77"/>
      <c r="O7568" s="77"/>
      <c r="P7568" s="77"/>
      <c r="Q7568" s="77"/>
      <c r="R7568" s="77"/>
      <c r="S7568" s="78"/>
    </row>
    <row r="7569" spans="13:19" ht="12">
      <c r="M7569" s="47"/>
      <c r="N7569" s="77"/>
      <c r="O7569" s="77"/>
      <c r="P7569" s="77"/>
      <c r="Q7569" s="77"/>
      <c r="R7569" s="77"/>
      <c r="S7569" s="78"/>
    </row>
    <row r="7570" spans="13:19" ht="12">
      <c r="M7570" s="47"/>
      <c r="N7570" s="77"/>
      <c r="O7570" s="77"/>
      <c r="P7570" s="77"/>
      <c r="Q7570" s="77"/>
      <c r="R7570" s="77"/>
      <c r="S7570" s="78"/>
    </row>
    <row r="7571" spans="13:19" ht="12">
      <c r="M7571" s="47"/>
      <c r="N7571" s="77"/>
      <c r="O7571" s="77"/>
      <c r="P7571" s="77"/>
      <c r="Q7571" s="77"/>
      <c r="R7571" s="77"/>
      <c r="S7571" s="78"/>
    </row>
    <row r="7572" spans="13:19" ht="12">
      <c r="M7572" s="47"/>
      <c r="N7572" s="77"/>
      <c r="O7572" s="77"/>
      <c r="P7572" s="77"/>
      <c r="Q7572" s="77"/>
      <c r="R7572" s="77"/>
      <c r="S7572" s="78"/>
    </row>
    <row r="7573" spans="13:19" ht="12">
      <c r="M7573" s="47"/>
      <c r="N7573" s="77"/>
      <c r="O7573" s="77"/>
      <c r="P7573" s="77"/>
      <c r="Q7573" s="77"/>
      <c r="R7573" s="77"/>
      <c r="S7573" s="78"/>
    </row>
    <row r="7574" spans="13:19" ht="12">
      <c r="M7574" s="47"/>
      <c r="N7574" s="77"/>
      <c r="O7574" s="77"/>
      <c r="P7574" s="77"/>
      <c r="Q7574" s="77"/>
      <c r="R7574" s="77"/>
      <c r="S7574" s="78"/>
    </row>
    <row r="7575" spans="13:19" ht="12">
      <c r="M7575" s="47"/>
      <c r="N7575" s="77"/>
      <c r="O7575" s="77"/>
      <c r="P7575" s="77"/>
      <c r="Q7575" s="77"/>
      <c r="R7575" s="77"/>
      <c r="S7575" s="78"/>
    </row>
    <row r="7576" spans="13:19" ht="12">
      <c r="M7576" s="47"/>
      <c r="N7576" s="77"/>
      <c r="O7576" s="77"/>
      <c r="P7576" s="77"/>
      <c r="Q7576" s="77"/>
      <c r="R7576" s="77"/>
      <c r="S7576" s="78"/>
    </row>
    <row r="7577" spans="13:19" ht="12">
      <c r="M7577" s="47"/>
      <c r="N7577" s="77"/>
      <c r="O7577" s="77"/>
      <c r="P7577" s="77"/>
      <c r="Q7577" s="77"/>
      <c r="R7577" s="77"/>
      <c r="S7577" s="78"/>
    </row>
    <row r="7578" spans="13:19" ht="12">
      <c r="M7578" s="47"/>
      <c r="N7578" s="77"/>
      <c r="O7578" s="77"/>
      <c r="P7578" s="77"/>
      <c r="Q7578" s="77"/>
      <c r="R7578" s="77"/>
      <c r="S7578" s="78"/>
    </row>
    <row r="7579" spans="13:19" ht="12">
      <c r="M7579" s="47"/>
      <c r="N7579" s="77"/>
      <c r="O7579" s="77"/>
      <c r="P7579" s="77"/>
      <c r="Q7579" s="77"/>
      <c r="R7579" s="77"/>
      <c r="S7579" s="78"/>
    </row>
    <row r="7580" spans="13:19" ht="12">
      <c r="M7580" s="47"/>
      <c r="N7580" s="77"/>
      <c r="O7580" s="77"/>
      <c r="P7580" s="77"/>
      <c r="Q7580" s="77"/>
      <c r="R7580" s="77"/>
      <c r="S7580" s="78"/>
    </row>
    <row r="7581" spans="13:19" ht="12">
      <c r="M7581" s="47"/>
      <c r="N7581" s="77"/>
      <c r="O7581" s="77"/>
      <c r="P7581" s="77"/>
      <c r="Q7581" s="77"/>
      <c r="R7581" s="77"/>
      <c r="S7581" s="78"/>
    </row>
    <row r="7582" spans="13:19" ht="12">
      <c r="M7582" s="47"/>
      <c r="N7582" s="77"/>
      <c r="O7582" s="77"/>
      <c r="P7582" s="77"/>
      <c r="Q7582" s="77"/>
      <c r="R7582" s="77"/>
      <c r="S7582" s="78"/>
    </row>
    <row r="7583" spans="13:19" ht="12">
      <c r="M7583" s="47"/>
      <c r="N7583" s="77"/>
      <c r="O7583" s="77"/>
      <c r="P7583" s="77"/>
      <c r="Q7583" s="77"/>
      <c r="R7583" s="77"/>
      <c r="S7583" s="78"/>
    </row>
    <row r="7584" spans="13:19" ht="12">
      <c r="M7584" s="47"/>
      <c r="N7584" s="77"/>
      <c r="O7584" s="77"/>
      <c r="P7584" s="77"/>
      <c r="Q7584" s="77"/>
      <c r="R7584" s="77"/>
      <c r="S7584" s="78"/>
    </row>
    <row r="7585" spans="13:19" ht="12">
      <c r="M7585" s="47"/>
      <c r="N7585" s="77"/>
      <c r="O7585" s="77"/>
      <c r="P7585" s="77"/>
      <c r="Q7585" s="77"/>
      <c r="R7585" s="77"/>
      <c r="S7585" s="78"/>
    </row>
    <row r="7586" spans="13:19" ht="12">
      <c r="M7586" s="47"/>
      <c r="N7586" s="77"/>
      <c r="O7586" s="77"/>
      <c r="P7586" s="77"/>
      <c r="Q7586" s="77"/>
      <c r="R7586" s="77"/>
      <c r="S7586" s="78"/>
    </row>
    <row r="7587" spans="13:19" ht="12">
      <c r="M7587" s="47"/>
      <c r="N7587" s="77"/>
      <c r="O7587" s="77"/>
      <c r="P7587" s="77"/>
      <c r="Q7587" s="77"/>
      <c r="R7587" s="77"/>
      <c r="S7587" s="78"/>
    </row>
    <row r="7588" spans="13:19" ht="12">
      <c r="M7588" s="47"/>
      <c r="N7588" s="77"/>
      <c r="O7588" s="77"/>
      <c r="P7588" s="77"/>
      <c r="Q7588" s="77"/>
      <c r="R7588" s="77"/>
      <c r="S7588" s="78"/>
    </row>
    <row r="7589" spans="13:19" ht="12">
      <c r="M7589" s="47"/>
      <c r="N7589" s="77"/>
      <c r="O7589" s="77"/>
      <c r="P7589" s="77"/>
      <c r="Q7589" s="77"/>
      <c r="R7589" s="77"/>
      <c r="S7589" s="78"/>
    </row>
    <row r="7590" spans="13:19" ht="12">
      <c r="M7590" s="47"/>
      <c r="N7590" s="77"/>
      <c r="O7590" s="77"/>
      <c r="P7590" s="77"/>
      <c r="Q7590" s="77"/>
      <c r="R7590" s="77"/>
      <c r="S7590" s="78"/>
    </row>
    <row r="7591" spans="13:19" ht="12">
      <c r="M7591" s="47"/>
      <c r="N7591" s="77"/>
      <c r="O7591" s="77"/>
      <c r="P7591" s="77"/>
      <c r="Q7591" s="77"/>
      <c r="R7591" s="77"/>
      <c r="S7591" s="78"/>
    </row>
    <row r="7592" spans="13:19" ht="12">
      <c r="M7592" s="47"/>
      <c r="N7592" s="77"/>
      <c r="O7592" s="77"/>
      <c r="P7592" s="77"/>
      <c r="Q7592" s="77"/>
      <c r="R7592" s="77"/>
      <c r="S7592" s="78"/>
    </row>
    <row r="7593" spans="13:19" ht="12">
      <c r="M7593" s="47"/>
      <c r="N7593" s="77"/>
      <c r="O7593" s="77"/>
      <c r="P7593" s="77"/>
      <c r="Q7593" s="77"/>
      <c r="R7593" s="77"/>
      <c r="S7593" s="78"/>
    </row>
    <row r="7594" spans="13:19" ht="12">
      <c r="M7594" s="47"/>
      <c r="N7594" s="77"/>
      <c r="O7594" s="77"/>
      <c r="P7594" s="77"/>
      <c r="Q7594" s="77"/>
      <c r="R7594" s="77"/>
      <c r="S7594" s="78"/>
    </row>
    <row r="7595" spans="13:19" ht="12">
      <c r="M7595" s="47"/>
      <c r="N7595" s="77"/>
      <c r="O7595" s="77"/>
      <c r="P7595" s="77"/>
      <c r="Q7595" s="77"/>
      <c r="R7595" s="77"/>
      <c r="S7595" s="78"/>
    </row>
    <row r="7596" spans="13:19" ht="12">
      <c r="M7596" s="47"/>
      <c r="N7596" s="77"/>
      <c r="O7596" s="77"/>
      <c r="P7596" s="77"/>
      <c r="Q7596" s="77"/>
      <c r="R7596" s="77"/>
      <c r="S7596" s="78"/>
    </row>
    <row r="7597" spans="13:19" ht="12">
      <c r="M7597" s="47"/>
      <c r="N7597" s="77"/>
      <c r="O7597" s="77"/>
      <c r="P7597" s="77"/>
      <c r="Q7597" s="77"/>
      <c r="R7597" s="77"/>
      <c r="S7597" s="78"/>
    </row>
    <row r="7598" spans="13:19" ht="12">
      <c r="M7598" s="47"/>
      <c r="N7598" s="77"/>
      <c r="O7598" s="77"/>
      <c r="P7598" s="77"/>
      <c r="Q7598" s="77"/>
      <c r="R7598" s="77"/>
      <c r="S7598" s="78"/>
    </row>
    <row r="7599" spans="13:19" ht="12">
      <c r="M7599" s="47"/>
      <c r="N7599" s="77"/>
      <c r="O7599" s="77"/>
      <c r="P7599" s="77"/>
      <c r="Q7599" s="77"/>
      <c r="R7599" s="77"/>
      <c r="S7599" s="78"/>
    </row>
    <row r="7600" spans="13:19" ht="12">
      <c r="M7600" s="47"/>
      <c r="N7600" s="77"/>
      <c r="O7600" s="77"/>
      <c r="P7600" s="77"/>
      <c r="Q7600" s="77"/>
      <c r="R7600" s="77"/>
      <c r="S7600" s="78"/>
    </row>
    <row r="7601" spans="13:19" ht="12">
      <c r="M7601" s="47"/>
      <c r="N7601" s="77"/>
      <c r="O7601" s="77"/>
      <c r="P7601" s="77"/>
      <c r="Q7601" s="77"/>
      <c r="R7601" s="77"/>
      <c r="S7601" s="78"/>
    </row>
    <row r="7602" spans="13:19" ht="12">
      <c r="M7602" s="47"/>
      <c r="N7602" s="77"/>
      <c r="O7602" s="77"/>
      <c r="P7602" s="77"/>
      <c r="Q7602" s="77"/>
      <c r="R7602" s="77"/>
      <c r="S7602" s="78"/>
    </row>
    <row r="7603" spans="13:19" ht="12">
      <c r="M7603" s="47"/>
      <c r="N7603" s="77"/>
      <c r="O7603" s="77"/>
      <c r="P7603" s="77"/>
      <c r="Q7603" s="77"/>
      <c r="R7603" s="77"/>
      <c r="S7603" s="78"/>
    </row>
    <row r="7604" spans="13:19" ht="12">
      <c r="M7604" s="47"/>
      <c r="N7604" s="77"/>
      <c r="O7604" s="77"/>
      <c r="P7604" s="77"/>
      <c r="Q7604" s="77"/>
      <c r="R7604" s="77"/>
      <c r="S7604" s="78"/>
    </row>
    <row r="7605" spans="13:19" ht="12">
      <c r="M7605" s="47"/>
      <c r="N7605" s="77"/>
      <c r="O7605" s="77"/>
      <c r="P7605" s="77"/>
      <c r="Q7605" s="77"/>
      <c r="R7605" s="77"/>
      <c r="S7605" s="78"/>
    </row>
    <row r="7606" spans="13:19" ht="12">
      <c r="M7606" s="47"/>
      <c r="N7606" s="77"/>
      <c r="O7606" s="77"/>
      <c r="P7606" s="77"/>
      <c r="Q7606" s="77"/>
      <c r="R7606" s="77"/>
      <c r="S7606" s="78"/>
    </row>
    <row r="7607" spans="13:19" ht="12">
      <c r="M7607" s="47"/>
      <c r="N7607" s="77"/>
      <c r="O7607" s="77"/>
      <c r="P7607" s="77"/>
      <c r="Q7607" s="77"/>
      <c r="R7607" s="77"/>
      <c r="S7607" s="78"/>
    </row>
    <row r="7608" spans="13:19" ht="12">
      <c r="M7608" s="47"/>
      <c r="N7608" s="77"/>
      <c r="O7608" s="77"/>
      <c r="P7608" s="77"/>
      <c r="Q7608" s="77"/>
      <c r="R7608" s="77"/>
      <c r="S7608" s="78"/>
    </row>
    <row r="7609" spans="13:19" ht="12">
      <c r="M7609" s="47"/>
      <c r="N7609" s="77"/>
      <c r="O7609" s="77"/>
      <c r="P7609" s="77"/>
      <c r="Q7609" s="77"/>
      <c r="R7609" s="77"/>
      <c r="S7609" s="78"/>
    </row>
    <row r="7610" spans="13:19" ht="12">
      <c r="M7610" s="47"/>
      <c r="N7610" s="77"/>
      <c r="O7610" s="77"/>
      <c r="P7610" s="77"/>
      <c r="Q7610" s="77"/>
      <c r="R7610" s="77"/>
      <c r="S7610" s="78"/>
    </row>
    <row r="7611" spans="13:19" ht="12">
      <c r="M7611" s="47"/>
      <c r="N7611" s="77"/>
      <c r="O7611" s="77"/>
      <c r="P7611" s="77"/>
      <c r="Q7611" s="77"/>
      <c r="R7611" s="77"/>
      <c r="S7611" s="78"/>
    </row>
    <row r="7612" spans="13:19" ht="12">
      <c r="M7612" s="47"/>
      <c r="N7612" s="77"/>
      <c r="O7612" s="77"/>
      <c r="P7612" s="77"/>
      <c r="Q7612" s="77"/>
      <c r="R7612" s="77"/>
      <c r="S7612" s="78"/>
    </row>
    <row r="7613" spans="13:19" ht="12">
      <c r="M7613" s="47"/>
      <c r="N7613" s="77"/>
      <c r="O7613" s="77"/>
      <c r="P7613" s="77"/>
      <c r="Q7613" s="77"/>
      <c r="R7613" s="77"/>
      <c r="S7613" s="78"/>
    </row>
    <row r="7614" spans="13:19" ht="12">
      <c r="M7614" s="47"/>
      <c r="N7614" s="77"/>
      <c r="O7614" s="77"/>
      <c r="P7614" s="77"/>
      <c r="Q7614" s="77"/>
      <c r="R7614" s="77"/>
      <c r="S7614" s="78"/>
    </row>
    <row r="7615" spans="13:19" ht="12">
      <c r="M7615" s="47"/>
      <c r="N7615" s="77"/>
      <c r="O7615" s="77"/>
      <c r="P7615" s="77"/>
      <c r="Q7615" s="77"/>
      <c r="R7615" s="77"/>
      <c r="S7615" s="78"/>
    </row>
    <row r="7616" spans="13:19" ht="12">
      <c r="M7616" s="47"/>
      <c r="N7616" s="77"/>
      <c r="O7616" s="77"/>
      <c r="P7616" s="77"/>
      <c r="Q7616" s="77"/>
      <c r="R7616" s="77"/>
      <c r="S7616" s="78"/>
    </row>
    <row r="7617" spans="13:19" ht="12">
      <c r="M7617" s="47"/>
      <c r="N7617" s="77"/>
      <c r="O7617" s="77"/>
      <c r="P7617" s="77"/>
      <c r="Q7617" s="77"/>
      <c r="R7617" s="77"/>
      <c r="S7617" s="78"/>
    </row>
    <row r="7618" spans="13:19" ht="12">
      <c r="M7618" s="47"/>
      <c r="N7618" s="77"/>
      <c r="O7618" s="77"/>
      <c r="P7618" s="77"/>
      <c r="Q7618" s="77"/>
      <c r="R7618" s="77"/>
      <c r="S7618" s="78"/>
    </row>
    <row r="7619" spans="13:19" ht="12">
      <c r="M7619" s="47"/>
      <c r="N7619" s="77"/>
      <c r="O7619" s="77"/>
      <c r="P7619" s="77"/>
      <c r="Q7619" s="77"/>
      <c r="R7619" s="77"/>
      <c r="S7619" s="78"/>
    </row>
    <row r="7620" spans="13:19" ht="12">
      <c r="M7620" s="47"/>
      <c r="N7620" s="77"/>
      <c r="O7620" s="77"/>
      <c r="P7620" s="77"/>
      <c r="Q7620" s="77"/>
      <c r="R7620" s="77"/>
      <c r="S7620" s="78"/>
    </row>
  </sheetData>
  <printOptions horizontalCentered="1" verticalCentered="1"/>
  <pageMargins left="0.1968503937007874" right="0.1968503937007874" top="0.15748031496062992" bottom="0.1968503937007874" header="0.15748031496062992" footer="0.1968503937007874"/>
  <pageSetup fitToHeight="1" fitToWidth="1" orientation="landscape" pageOrder="overThenDown" paperSize="9" scale="92" r:id="rId2"/>
  <headerFooter alignWithMargins="0">
    <oddFooter>&amp;R&amp;F&amp;D</oddFooter>
  </headerFooter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Kennedy</dc:creator>
  <cp:keywords/>
  <dc:description/>
  <cp:lastModifiedBy>IT Services Dept</cp:lastModifiedBy>
  <cp:lastPrinted>2001-08-10T12:48:08Z</cp:lastPrinted>
  <dcterms:created xsi:type="dcterms:W3CDTF">2000-12-05T16:14:47Z</dcterms:created>
  <dcterms:modified xsi:type="dcterms:W3CDTF">2001-08-24T07:10:04Z</dcterms:modified>
  <cp:category/>
  <cp:version/>
  <cp:contentType/>
  <cp:contentStatus/>
</cp:coreProperties>
</file>