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chartsheets/sheet47.xml" ContentType="application/vnd.openxmlformats-officedocument.spreadsheetml.chartsheet+xml"/>
  <Override PartName="/xl/drawings/drawing47.xml" ContentType="application/vnd.openxmlformats-officedocument.drawing+xml"/>
  <Override PartName="/xl/chartsheets/sheet48.xml" ContentType="application/vnd.openxmlformats-officedocument.spreadsheetml.chartsheet+xml"/>
  <Override PartName="/xl/drawings/drawing48.xml" ContentType="application/vnd.openxmlformats-officedocument.drawing+xml"/>
  <Override PartName="/xl/chartsheets/sheet49.xml" ContentType="application/vnd.openxmlformats-officedocument.spreadsheetml.chartsheet+xml"/>
  <Override PartName="/xl/drawings/drawing49.xml" ContentType="application/vnd.openxmlformats-officedocument.drawing+xml"/>
  <Override PartName="/xl/chartsheets/sheet50.xml" ContentType="application/vnd.openxmlformats-officedocument.spreadsheetml.chartsheet+xml"/>
  <Override PartName="/xl/drawings/drawing50.xml" ContentType="application/vnd.openxmlformats-officedocument.drawing+xml"/>
  <Override PartName="/xl/chartsheets/sheet51.xml" ContentType="application/vnd.openxmlformats-officedocument.spreadsheetml.chartsheet+xml"/>
  <Override PartName="/xl/drawings/drawing51.xml" ContentType="application/vnd.openxmlformats-officedocument.drawing+xml"/>
  <Override PartName="/xl/chartsheets/sheet52.xml" ContentType="application/vnd.openxmlformats-officedocument.spreadsheetml.chartsheet+xml"/>
  <Override PartName="/xl/drawings/drawing52.xml" ContentType="application/vnd.openxmlformats-officedocument.drawing+xml"/>
  <Override PartName="/xl/chartsheets/sheet53.xml" ContentType="application/vnd.openxmlformats-officedocument.spreadsheetml.chartsheet+xml"/>
  <Override PartName="/xl/drawings/drawing53.xml" ContentType="application/vnd.openxmlformats-officedocument.drawing+xml"/>
  <Override PartName="/xl/chartsheets/sheet54.xml" ContentType="application/vnd.openxmlformats-officedocument.spreadsheetml.chartsheet+xml"/>
  <Override PartName="/xl/drawings/drawing54.xml" ContentType="application/vnd.openxmlformats-officedocument.drawing+xml"/>
  <Override PartName="/xl/chartsheets/sheet55.xml" ContentType="application/vnd.openxmlformats-officedocument.spreadsheetml.chartsheet+xml"/>
  <Override PartName="/xl/drawings/drawing55.xml" ContentType="application/vnd.openxmlformats-officedocument.drawing+xml"/>
  <Override PartName="/xl/chartsheets/sheet56.xml" ContentType="application/vnd.openxmlformats-officedocument.spreadsheetml.chartsheet+xml"/>
  <Override PartName="/xl/drawings/drawing56.xml" ContentType="application/vnd.openxmlformats-officedocument.drawing+xml"/>
  <Override PartName="/xl/chartsheets/sheet57.xml" ContentType="application/vnd.openxmlformats-officedocument.spreadsheetml.chartsheet+xml"/>
  <Override PartName="/xl/drawings/drawing57.xml" ContentType="application/vnd.openxmlformats-officedocument.drawing+xml"/>
  <Override PartName="/xl/chartsheets/sheet58.xml" ContentType="application/vnd.openxmlformats-officedocument.spreadsheetml.chartsheet+xml"/>
  <Override PartName="/xl/drawings/drawing58.xml" ContentType="application/vnd.openxmlformats-officedocument.drawing+xml"/>
  <Override PartName="/xl/chartsheets/sheet59.xml" ContentType="application/vnd.openxmlformats-officedocument.spreadsheetml.chartsheet+xml"/>
  <Override PartName="/xl/drawings/drawing59.xml" ContentType="application/vnd.openxmlformats-officedocument.drawing+xml"/>
  <Override PartName="/xl/chartsheets/sheet60.xml" ContentType="application/vnd.openxmlformats-officedocument.spreadsheetml.chartsheet+xml"/>
  <Override PartName="/xl/drawings/drawing60.xml" ContentType="application/vnd.openxmlformats-officedocument.drawing+xml"/>
  <Override PartName="/xl/chartsheets/sheet61.xml" ContentType="application/vnd.openxmlformats-officedocument.spreadsheetml.chartsheet+xml"/>
  <Override PartName="/xl/drawings/drawing61.xml" ContentType="application/vnd.openxmlformats-officedocument.drawing+xml"/>
  <Override PartName="/xl/chartsheets/sheet62.xml" ContentType="application/vnd.openxmlformats-officedocument.spreadsheetml.chartsheet+xml"/>
  <Override PartName="/xl/drawings/drawing62.xml" ContentType="application/vnd.openxmlformats-officedocument.drawing+xml"/>
  <Override PartName="/xl/chartsheets/sheet63.xml" ContentType="application/vnd.openxmlformats-officedocument.spreadsheetml.chartsheet+xml"/>
  <Override PartName="/xl/drawings/drawing63.xml" ContentType="application/vnd.openxmlformats-officedocument.drawing+xml"/>
  <Override PartName="/xl/chartsheets/sheet64.xml" ContentType="application/vnd.openxmlformats-officedocument.spreadsheetml.chartsheet+xml"/>
  <Override PartName="/xl/drawings/drawing64.xml" ContentType="application/vnd.openxmlformats-officedocument.drawing+xml"/>
  <Override PartName="/xl/chartsheets/sheet65.xml" ContentType="application/vnd.openxmlformats-officedocument.spreadsheetml.chartsheet+xml"/>
  <Override PartName="/xl/drawings/drawing65.xml" ContentType="application/vnd.openxmlformats-officedocument.drawing+xml"/>
  <Override PartName="/xl/chartsheets/sheet66.xml" ContentType="application/vnd.openxmlformats-officedocument.spreadsheetml.chartsheet+xml"/>
  <Override PartName="/xl/drawings/drawing66.xml" ContentType="application/vnd.openxmlformats-officedocument.drawing+xml"/>
  <Override PartName="/xl/chartsheets/sheet67.xml" ContentType="application/vnd.openxmlformats-officedocument.spreadsheetml.chartsheet+xml"/>
  <Override PartName="/xl/drawings/drawing67.xml" ContentType="application/vnd.openxmlformats-officedocument.drawing+xml"/>
  <Override PartName="/xl/chartsheets/sheet68.xml" ContentType="application/vnd.openxmlformats-officedocument.spreadsheetml.chartsheet+xml"/>
  <Override PartName="/xl/drawings/drawing68.xml" ContentType="application/vnd.openxmlformats-officedocument.drawing+xml"/>
  <Override PartName="/xl/chartsheets/sheet69.xml" ContentType="application/vnd.openxmlformats-officedocument.spreadsheetml.chartsheet+xml"/>
  <Override PartName="/xl/drawings/drawing69.xml" ContentType="application/vnd.openxmlformats-officedocument.drawing+xml"/>
  <Override PartName="/xl/chartsheets/sheet70.xml" ContentType="application/vnd.openxmlformats-officedocument.spreadsheetml.chartsheet+xml"/>
  <Override PartName="/xl/drawings/drawing70.xml" ContentType="application/vnd.openxmlformats-officedocument.drawing+xml"/>
  <Override PartName="/xl/chartsheets/sheet71.xml" ContentType="application/vnd.openxmlformats-officedocument.spreadsheetml.chartsheet+xml"/>
  <Override PartName="/xl/drawings/drawing71.xml" ContentType="application/vnd.openxmlformats-officedocument.drawing+xml"/>
  <Override PartName="/xl/chartsheets/sheet72.xml" ContentType="application/vnd.openxmlformats-officedocument.spreadsheetml.chartsheet+xml"/>
  <Override PartName="/xl/drawings/drawing72.xml" ContentType="application/vnd.openxmlformats-officedocument.drawing+xml"/>
  <Override PartName="/xl/chartsheets/sheet73.xml" ContentType="application/vnd.openxmlformats-officedocument.spreadsheetml.chartsheet+xml"/>
  <Override PartName="/xl/drawings/drawing73.xml" ContentType="application/vnd.openxmlformats-officedocument.drawing+xml"/>
  <Override PartName="/xl/chartsheets/sheet74.xml" ContentType="application/vnd.openxmlformats-officedocument.spreadsheetml.chartsheet+xml"/>
  <Override PartName="/xl/drawings/drawing74.xml" ContentType="application/vnd.openxmlformats-officedocument.drawing+xml"/>
  <Override PartName="/xl/chartsheets/sheet75.xml" ContentType="application/vnd.openxmlformats-officedocument.spreadsheetml.chartsheet+xml"/>
  <Override PartName="/xl/drawings/drawing75.xml" ContentType="application/vnd.openxmlformats-officedocument.drawing+xml"/>
  <Override PartName="/xl/chartsheets/sheet76.xml" ContentType="application/vnd.openxmlformats-officedocument.spreadsheetml.chartsheet+xml"/>
  <Override PartName="/xl/drawings/drawing76.xml" ContentType="application/vnd.openxmlformats-officedocument.drawing+xml"/>
  <Override PartName="/xl/chartsheets/sheet77.xml" ContentType="application/vnd.openxmlformats-officedocument.spreadsheetml.chartsheet+xml"/>
  <Override PartName="/xl/drawings/drawing77.xml" ContentType="application/vnd.openxmlformats-officedocument.drawing+xml"/>
  <Override PartName="/xl/chartsheets/sheet78.xml" ContentType="application/vnd.openxmlformats-officedocument.spreadsheetml.chartsheet+xml"/>
  <Override PartName="/xl/drawings/drawing78.xml" ContentType="application/vnd.openxmlformats-officedocument.drawing+xml"/>
  <Override PartName="/xl/chartsheets/sheet79.xml" ContentType="application/vnd.openxmlformats-officedocument.spreadsheetml.chartsheet+xml"/>
  <Override PartName="/xl/drawings/drawing79.xml" ContentType="application/vnd.openxmlformats-officedocument.drawing+xml"/>
  <Override PartName="/xl/chartsheets/sheet80.xml" ContentType="application/vnd.openxmlformats-officedocument.spreadsheetml.chartsheet+xml"/>
  <Override PartName="/xl/drawings/drawing80.xml" ContentType="application/vnd.openxmlformats-officedocument.drawing+xml"/>
  <Override PartName="/xl/chartsheets/sheet81.xml" ContentType="application/vnd.openxmlformats-officedocument.spreadsheetml.chartsheet+xml"/>
  <Override PartName="/xl/drawings/drawing81.xml" ContentType="application/vnd.openxmlformats-officedocument.drawing+xml"/>
  <Override PartName="/xl/chartsheets/sheet82.xml" ContentType="application/vnd.openxmlformats-officedocument.spreadsheetml.chartsheet+xml"/>
  <Override PartName="/xl/drawings/drawing82.xml" ContentType="application/vnd.openxmlformats-officedocument.drawing+xml"/>
  <Override PartName="/xl/chartsheets/sheet83.xml" ContentType="application/vnd.openxmlformats-officedocument.spreadsheetml.chartsheet+xml"/>
  <Override PartName="/xl/drawings/drawing83.xml" ContentType="application/vnd.openxmlformats-officedocument.drawing+xml"/>
  <Override PartName="/xl/chartsheets/sheet84.xml" ContentType="application/vnd.openxmlformats-officedocument.spreadsheetml.chartsheet+xml"/>
  <Override PartName="/xl/drawings/drawing84.xml" ContentType="application/vnd.openxmlformats-officedocument.drawing+xml"/>
  <Override PartName="/xl/chartsheets/sheet85.xml" ContentType="application/vnd.openxmlformats-officedocument.spreadsheetml.chartsheet+xml"/>
  <Override PartName="/xl/drawings/drawing85.xml" ContentType="application/vnd.openxmlformats-officedocument.drawing+xml"/>
  <Override PartName="/xl/chartsheets/sheet86.xml" ContentType="application/vnd.openxmlformats-officedocument.spreadsheetml.chartsheet+xml"/>
  <Override PartName="/xl/drawings/drawing86.xml" ContentType="application/vnd.openxmlformats-officedocument.drawing+xml"/>
  <Override PartName="/xl/chartsheets/sheet87.xml" ContentType="application/vnd.openxmlformats-officedocument.spreadsheetml.chartsheet+xml"/>
  <Override PartName="/xl/drawings/drawing87.xml" ContentType="application/vnd.openxmlformats-officedocument.drawing+xml"/>
  <Override PartName="/xl/chartsheets/sheet88.xml" ContentType="application/vnd.openxmlformats-officedocument.spreadsheetml.chartsheet+xml"/>
  <Override PartName="/xl/drawings/drawing88.xml" ContentType="application/vnd.openxmlformats-officedocument.drawing+xml"/>
  <Override PartName="/xl/chartsheets/sheet89.xml" ContentType="application/vnd.openxmlformats-officedocument.spreadsheetml.chartsheet+xml"/>
  <Override PartName="/xl/drawings/drawing89.xml" ContentType="application/vnd.openxmlformats-officedocument.drawing+xml"/>
  <Override PartName="/xl/chartsheets/sheet90.xml" ContentType="application/vnd.openxmlformats-officedocument.spreadsheetml.chartsheet+xml"/>
  <Override PartName="/xl/drawings/drawing90.xml" ContentType="application/vnd.openxmlformats-officedocument.drawing+xml"/>
  <Override PartName="/xl/chartsheets/sheet91.xml" ContentType="application/vnd.openxmlformats-officedocument.spreadsheetml.chartsheet+xml"/>
  <Override PartName="/xl/drawings/drawing91.xml" ContentType="application/vnd.openxmlformats-officedocument.drawing+xml"/>
  <Override PartName="/xl/chartsheets/sheet92.xml" ContentType="application/vnd.openxmlformats-officedocument.spreadsheetml.chartsheet+xml"/>
  <Override PartName="/xl/drawings/drawing92.xml" ContentType="application/vnd.openxmlformats-officedocument.drawing+xml"/>
  <Override PartName="/xl/chartsheets/sheet93.xml" ContentType="application/vnd.openxmlformats-officedocument.spreadsheetml.chartsheet+xml"/>
  <Override PartName="/xl/drawings/drawing93.xml" ContentType="application/vnd.openxmlformats-officedocument.drawing+xml"/>
  <Override PartName="/xl/chartsheets/sheet94.xml" ContentType="application/vnd.openxmlformats-officedocument.spreadsheetml.chartsheet+xml"/>
  <Override PartName="/xl/drawings/drawing94.xml" ContentType="application/vnd.openxmlformats-officedocument.drawing+xml"/>
  <Override PartName="/xl/chartsheets/sheet95.xml" ContentType="application/vnd.openxmlformats-officedocument.spreadsheetml.chartsheet+xml"/>
  <Override PartName="/xl/drawings/drawing95.xml" ContentType="application/vnd.openxmlformats-officedocument.drawing+xml"/>
  <Override PartName="/xl/chartsheets/sheet96.xml" ContentType="application/vnd.openxmlformats-officedocument.spreadsheetml.chartsheet+xml"/>
  <Override PartName="/xl/drawings/drawing96.xml" ContentType="application/vnd.openxmlformats-officedocument.drawing+xml"/>
  <Override PartName="/xl/chartsheets/sheet97.xml" ContentType="application/vnd.openxmlformats-officedocument.spreadsheetml.chartsheet+xml"/>
  <Override PartName="/xl/drawings/drawing97.xml" ContentType="application/vnd.openxmlformats-officedocument.drawing+xml"/>
  <Override PartName="/xl/chartsheets/sheet98.xml" ContentType="application/vnd.openxmlformats-officedocument.spreadsheetml.chartsheet+xml"/>
  <Override PartName="/xl/drawings/drawing98.xml" ContentType="application/vnd.openxmlformats-officedocument.drawing+xml"/>
  <Override PartName="/xl/chartsheets/sheet99.xml" ContentType="application/vnd.openxmlformats-officedocument.spreadsheetml.chartsheet+xml"/>
  <Override PartName="/xl/drawings/drawing99.xml" ContentType="application/vnd.openxmlformats-officedocument.drawing+xml"/>
  <Override PartName="/xl/chartsheets/sheet100.xml" ContentType="application/vnd.openxmlformats-officedocument.spreadsheetml.chartsheet+xml"/>
  <Override PartName="/xl/drawings/drawing100.xml" ContentType="application/vnd.openxmlformats-officedocument.drawing+xml"/>
  <Override PartName="/xl/chartsheets/sheet101.xml" ContentType="application/vnd.openxmlformats-officedocument.spreadsheetml.chartsheet+xml"/>
  <Override PartName="/xl/drawings/drawing101.xml" ContentType="application/vnd.openxmlformats-officedocument.drawing+xml"/>
  <Override PartName="/xl/chartsheets/sheet102.xml" ContentType="application/vnd.openxmlformats-officedocument.spreadsheetml.chartsheet+xml"/>
  <Override PartName="/xl/drawings/drawing102.xml" ContentType="application/vnd.openxmlformats-officedocument.drawing+xml"/>
  <Override PartName="/xl/chartsheets/sheet103.xml" ContentType="application/vnd.openxmlformats-officedocument.spreadsheetml.chartsheet+xml"/>
  <Override PartName="/xl/drawings/drawing103.xml" ContentType="application/vnd.openxmlformats-officedocument.drawing+xml"/>
  <Override PartName="/xl/chartsheets/sheet104.xml" ContentType="application/vnd.openxmlformats-officedocument.spreadsheetml.chartsheet+xml"/>
  <Override PartName="/xl/drawings/drawing104.xml" ContentType="application/vnd.openxmlformats-officedocument.drawing+xml"/>
  <Override PartName="/xl/chartsheets/sheet105.xml" ContentType="application/vnd.openxmlformats-officedocument.spreadsheetml.chartsheet+xml"/>
  <Override PartName="/xl/drawings/drawing105.xml" ContentType="application/vnd.openxmlformats-officedocument.drawing+xml"/>
  <Override PartName="/xl/chartsheets/sheet106.xml" ContentType="application/vnd.openxmlformats-officedocument.spreadsheetml.chartsheet+xml"/>
  <Override PartName="/xl/drawings/drawing106.xml" ContentType="application/vnd.openxmlformats-officedocument.drawing+xml"/>
  <Override PartName="/xl/chartsheets/sheet107.xml" ContentType="application/vnd.openxmlformats-officedocument.spreadsheetml.chartsheet+xml"/>
  <Override PartName="/xl/drawings/drawing107.xml" ContentType="application/vnd.openxmlformats-officedocument.drawing+xml"/>
  <Override PartName="/xl/chartsheets/sheet108.xml" ContentType="application/vnd.openxmlformats-officedocument.spreadsheetml.chartsheet+xml"/>
  <Override PartName="/xl/drawings/drawing108.xml" ContentType="application/vnd.openxmlformats-officedocument.drawing+xml"/>
  <Override PartName="/xl/chartsheets/sheet109.xml" ContentType="application/vnd.openxmlformats-officedocument.spreadsheetml.chartsheet+xml"/>
  <Override PartName="/xl/drawings/drawing109.xml" ContentType="application/vnd.openxmlformats-officedocument.drawing+xml"/>
  <Override PartName="/xl/chartsheets/sheet110.xml" ContentType="application/vnd.openxmlformats-officedocument.spreadsheetml.chartsheet+xml"/>
  <Override PartName="/xl/drawings/drawing110.xml" ContentType="application/vnd.openxmlformats-officedocument.drawing+xml"/>
  <Override PartName="/xl/chartsheets/sheet111.xml" ContentType="application/vnd.openxmlformats-officedocument.spreadsheetml.chartsheet+xml"/>
  <Override PartName="/xl/drawings/drawing111.xml" ContentType="application/vnd.openxmlformats-officedocument.drawing+xml"/>
  <Override PartName="/xl/chartsheets/sheet112.xml" ContentType="application/vnd.openxmlformats-officedocument.spreadsheetml.chartsheet+xml"/>
  <Override PartName="/xl/drawings/drawing112.xml" ContentType="application/vnd.openxmlformats-officedocument.drawing+xml"/>
  <Override PartName="/xl/chartsheets/sheet113.xml" ContentType="application/vnd.openxmlformats-officedocument.spreadsheetml.chartsheet+xml"/>
  <Override PartName="/xl/drawings/drawing113.xml" ContentType="application/vnd.openxmlformats-officedocument.drawing+xml"/>
  <Override PartName="/xl/chartsheets/sheet114.xml" ContentType="application/vnd.openxmlformats-officedocument.spreadsheetml.chartsheet+xml"/>
  <Override PartName="/xl/drawings/drawing114.xml" ContentType="application/vnd.openxmlformats-officedocument.drawing+xml"/>
  <Override PartName="/xl/chartsheets/sheet115.xml" ContentType="application/vnd.openxmlformats-officedocument.spreadsheetml.chartsheet+xml"/>
  <Override PartName="/xl/drawings/drawing115.xml" ContentType="application/vnd.openxmlformats-officedocument.drawing+xml"/>
  <Override PartName="/xl/chartsheets/sheet116.xml" ContentType="application/vnd.openxmlformats-officedocument.spreadsheetml.chartsheet+xml"/>
  <Override PartName="/xl/drawings/drawing116.xml" ContentType="application/vnd.openxmlformats-officedocument.drawing+xml"/>
  <Override PartName="/xl/chartsheets/sheet117.xml" ContentType="application/vnd.openxmlformats-officedocument.spreadsheetml.chartsheet+xml"/>
  <Override PartName="/xl/drawings/drawing1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945" yWindow="65521" windowWidth="7065" windowHeight="2160" firstSheet="112" activeTab="117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Chart8" sheetId="8" r:id="rId8"/>
    <sheet name="Chart9" sheetId="9" r:id="rId9"/>
    <sheet name="Chart10" sheetId="10" r:id="rId10"/>
    <sheet name="Chart11" sheetId="11" r:id="rId11"/>
    <sheet name="Chart 11a" sheetId="12" r:id="rId12"/>
    <sheet name="Chart11b" sheetId="13" r:id="rId13"/>
    <sheet name="Chart11c" sheetId="14" r:id="rId14"/>
    <sheet name="Chart12" sheetId="15" r:id="rId15"/>
    <sheet name="Chart13" sheetId="16" r:id="rId16"/>
    <sheet name="Chart14" sheetId="17" r:id="rId17"/>
    <sheet name="Chart15" sheetId="18" r:id="rId18"/>
    <sheet name="Chart16" sheetId="19" r:id="rId19"/>
    <sheet name="Chart17" sheetId="20" r:id="rId20"/>
    <sheet name="Chart18" sheetId="21" r:id="rId21"/>
    <sheet name="Chart19" sheetId="22" r:id="rId22"/>
    <sheet name="Chart20" sheetId="23" r:id="rId23"/>
    <sheet name="Chart21" sheetId="24" r:id="rId24"/>
    <sheet name="Chart22" sheetId="25" r:id="rId25"/>
    <sheet name="Chart23" sheetId="26" r:id="rId26"/>
    <sheet name="Chart24" sheetId="27" r:id="rId27"/>
    <sheet name="Chart25" sheetId="28" r:id="rId28"/>
    <sheet name="Chart26" sheetId="29" r:id="rId29"/>
    <sheet name="Chart27" sheetId="30" r:id="rId30"/>
    <sheet name="Chart28" sheetId="31" r:id="rId31"/>
    <sheet name="Chart29" sheetId="32" r:id="rId32"/>
    <sheet name="Chart30" sheetId="33" r:id="rId33"/>
    <sheet name="Chart31" sheetId="34" r:id="rId34"/>
    <sheet name="Chart32" sheetId="35" r:id="rId35"/>
    <sheet name="Chart33" sheetId="36" r:id="rId36"/>
    <sheet name="Chart34" sheetId="37" r:id="rId37"/>
    <sheet name="Chart35" sheetId="38" r:id="rId38"/>
    <sheet name="Chart36" sheetId="39" r:id="rId39"/>
    <sheet name="Chart37" sheetId="40" r:id="rId40"/>
    <sheet name="Chart38" sheetId="41" r:id="rId41"/>
    <sheet name="Chart39" sheetId="42" r:id="rId42"/>
    <sheet name="Chart40" sheetId="43" r:id="rId43"/>
    <sheet name="Chart41" sheetId="44" r:id="rId44"/>
    <sheet name="Chart42" sheetId="45" r:id="rId45"/>
    <sheet name="Chart43" sheetId="46" r:id="rId46"/>
    <sheet name="Chart44" sheetId="47" r:id="rId47"/>
    <sheet name="Chart45" sheetId="48" r:id="rId48"/>
    <sheet name="Chart46" sheetId="49" r:id="rId49"/>
    <sheet name="Chart47" sheetId="50" r:id="rId50"/>
    <sheet name="Chart48" sheetId="51" r:id="rId51"/>
    <sheet name="Chart49" sheetId="52" r:id="rId52"/>
    <sheet name="Chart50" sheetId="53" r:id="rId53"/>
    <sheet name="Chart51" sheetId="54" r:id="rId54"/>
    <sheet name="Chart52" sheetId="55" r:id="rId55"/>
    <sheet name="Chart53" sheetId="56" r:id="rId56"/>
    <sheet name="Chart54" sheetId="57" r:id="rId57"/>
    <sheet name="Chart55" sheetId="58" r:id="rId58"/>
    <sheet name="Chart56" sheetId="59" r:id="rId59"/>
    <sheet name="Chart57" sheetId="60" r:id="rId60"/>
    <sheet name="Chart58" sheetId="61" r:id="rId61"/>
    <sheet name="Chart59" sheetId="62" r:id="rId62"/>
    <sheet name="Chart60" sheetId="63" r:id="rId63"/>
    <sheet name="Chart61" sheetId="64" r:id="rId64"/>
    <sheet name="Chart62" sheetId="65" r:id="rId65"/>
    <sheet name="Chart63" sheetId="66" r:id="rId66"/>
    <sheet name="Chart64" sheetId="67" r:id="rId67"/>
    <sheet name="Chart65" sheetId="68" r:id="rId68"/>
    <sheet name="Chart66" sheetId="69" r:id="rId69"/>
    <sheet name="Chart67" sheetId="70" r:id="rId70"/>
    <sheet name="Chart68" sheetId="71" r:id="rId71"/>
    <sheet name="Chart69" sheetId="72" r:id="rId72"/>
    <sheet name="Chart70" sheetId="73" r:id="rId73"/>
    <sheet name="Chart71" sheetId="74" r:id="rId74"/>
    <sheet name="Chart72" sheetId="75" r:id="rId75"/>
    <sheet name="Chart73" sheetId="76" r:id="rId76"/>
    <sheet name="Chart74" sheetId="77" r:id="rId77"/>
    <sheet name="Chart75" sheetId="78" r:id="rId78"/>
    <sheet name="Chart76" sheetId="79" r:id="rId79"/>
    <sheet name="Chart77" sheetId="80" r:id="rId80"/>
    <sheet name="Chart78" sheetId="81" r:id="rId81"/>
    <sheet name="Chart79" sheetId="82" r:id="rId82"/>
    <sheet name="Chart80" sheetId="83" r:id="rId83"/>
    <sheet name="Chart81" sheetId="84" r:id="rId84"/>
    <sheet name="Chart82" sheetId="85" r:id="rId85"/>
    <sheet name="Chart83" sheetId="86" r:id="rId86"/>
    <sheet name="Chart84" sheetId="87" r:id="rId87"/>
    <sheet name="Chart85" sheetId="88" r:id="rId88"/>
    <sheet name="Chart86" sheetId="89" r:id="rId89"/>
    <sheet name="Chart87" sheetId="90" r:id="rId90"/>
    <sheet name="Chart88" sheetId="91" r:id="rId91"/>
    <sheet name="Chart89" sheetId="92" r:id="rId92"/>
    <sheet name="Chart90" sheetId="93" r:id="rId93"/>
    <sheet name="Chart91" sheetId="94" r:id="rId94"/>
    <sheet name="Chart92" sheetId="95" r:id="rId95"/>
    <sheet name="Chart93" sheetId="96" r:id="rId96"/>
    <sheet name="Chart94" sheetId="97" r:id="rId97"/>
    <sheet name="Chart95" sheetId="98" r:id="rId98"/>
    <sheet name="Chart96" sheetId="99" r:id="rId99"/>
    <sheet name="Chart97" sheetId="100" r:id="rId100"/>
    <sheet name="Chart98" sheetId="101" r:id="rId101"/>
    <sheet name="Chart99" sheetId="102" r:id="rId102"/>
    <sheet name="Chart100" sheetId="103" r:id="rId103"/>
    <sheet name="Chart101" sheetId="104" r:id="rId104"/>
    <sheet name="Chart102" sheetId="105" r:id="rId105"/>
    <sheet name="Chart103" sheetId="106" r:id="rId106"/>
    <sheet name="Chart104" sheetId="107" r:id="rId107"/>
    <sheet name="Chart105" sheetId="108" r:id="rId108"/>
    <sheet name="Chart106" sheetId="109" r:id="rId109"/>
    <sheet name="Chart107" sheetId="110" r:id="rId110"/>
    <sheet name="Chart108" sheetId="111" r:id="rId111"/>
    <sheet name="Chart109" sheetId="112" r:id="rId112"/>
    <sheet name="Chart110" sheetId="113" r:id="rId113"/>
    <sheet name="Chart111" sheetId="114" r:id="rId114"/>
    <sheet name="Chart112" sheetId="115" r:id="rId115"/>
    <sheet name="Chart113" sheetId="116" r:id="rId116"/>
    <sheet name="Chart114" sheetId="117" r:id="rId117"/>
    <sheet name="Salford &amp; National Analysis 3" sheetId="118" r:id="rId118"/>
    <sheet name="Salford &amp; National Analysis 2" sheetId="119" r:id="rId119"/>
    <sheet name="Salford &amp; National Analysis 1" sheetId="120" r:id="rId120"/>
    <sheet name="ethical standards self assessme" sheetId="121" r:id="rId121"/>
  </sheets>
  <definedNames/>
  <calcPr fullCalcOnLoad="1"/>
</workbook>
</file>

<file path=xl/sharedStrings.xml><?xml version="1.0" encoding="utf-8"?>
<sst xmlns="http://schemas.openxmlformats.org/spreadsheetml/2006/main" count="2414" uniqueCount="260">
  <si>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</si>
  <si>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</si>
  <si>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</si>
  <si>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</si>
  <si>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</si>
  <si>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</si>
  <si>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</si>
  <si>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</si>
  <si>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</si>
  <si>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</si>
  <si>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</si>
  <si>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q11a</t>
  </si>
  <si>
    <t>q11b</t>
  </si>
  <si>
    <t>q11c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</si>
  <si>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</si>
  <si>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</si>
  <si>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</si>
  <si>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</si>
  <si>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</si>
  <si>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</si>
  <si>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</si>
  <si>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</si>
  <si>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</si>
  <si>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</si>
  <si>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</si>
  <si>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</si>
  <si>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</si>
  <si>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</si>
  <si>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</si>
  <si>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</si>
  <si>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</si>
  <si>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</si>
  <si>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</si>
  <si>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</si>
  <si>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</si>
  <si>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</si>
  <si>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</si>
  <si>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</si>
  <si>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</si>
  <si>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</si>
  <si>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</si>
  <si>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</si>
  <si>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</si>
  <si>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</si>
  <si>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</si>
  <si>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</si>
  <si>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</si>
  <si>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</si>
  <si>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</si>
  <si>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</si>
  <si>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</si>
  <si>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</si>
  <si>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</si>
  <si>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</si>
  <si>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</si>
  <si>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</si>
  <si>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</si>
  <si>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</si>
  <si>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</si>
  <si>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</si>
  <si>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</si>
  <si>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</si>
  <si>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</si>
  <si>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</si>
  <si>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</si>
  <si>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</si>
  <si>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</si>
  <si>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</si>
  <si>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</si>
  <si>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</si>
  <si>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</si>
  <si>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</si>
  <si>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</si>
  <si>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</si>
  <si>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</si>
  <si>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</si>
  <si>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</si>
  <si>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</si>
  <si>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</si>
  <si>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</si>
  <si>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</si>
  <si>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</si>
  <si>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</si>
  <si>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</si>
  <si>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</si>
  <si>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</si>
  <si>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</si>
  <si>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</si>
  <si>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</si>
  <si>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</si>
  <si>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q88</t>
  </si>
  <si>
    <t>q89</t>
  </si>
  <si>
    <t>q90</t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</si>
  <si>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</si>
  <si>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</si>
  <si>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</si>
  <si>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</si>
  <si>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</si>
  <si>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</si>
  <si>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</si>
  <si>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</si>
  <si>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</si>
  <si>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q100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</si>
  <si>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</si>
  <si>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</si>
  <si>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</si>
  <si>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</si>
  <si>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</si>
  <si>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</si>
  <si>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</si>
  <si>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</si>
  <si>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</si>
  <si>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</si>
  <si>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</si>
  <si>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</si>
  <si>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</si>
  <si>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</si>
  <si>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Answer is 1</t>
  </si>
  <si>
    <t>Answer is 0</t>
  </si>
  <si>
    <t>Answer is 2</t>
  </si>
  <si>
    <t>Answer is 3</t>
  </si>
  <si>
    <t>Answer is 4</t>
  </si>
  <si>
    <t>Answer is 5</t>
  </si>
  <si>
    <t>Salford</t>
  </si>
  <si>
    <t>National</t>
  </si>
  <si>
    <t>Answer is 6</t>
  </si>
  <si>
    <t>Has the council adopted a code of conduct for members?</t>
  </si>
  <si>
    <t>Has the council adopted a code of conduct for officers?</t>
  </si>
  <si>
    <t>Have you agreed to abide by the members' code of conduct?</t>
  </si>
  <si>
    <t>How clear are you about reporting a potential breach of the members' code of conduct?</t>
  </si>
  <si>
    <t>How clear are the guidelines provided to members regarding their personal conduct?</t>
  </si>
  <si>
    <t>How clear are you about your responsibilities under the ethical framework?</t>
  </si>
  <si>
    <t>Members are required to acknowledge that they understand the guidance.</t>
  </si>
  <si>
    <t>Your council's approach to promoting high ethical standards is encouraging appropriate behaviour across the council.</t>
  </si>
  <si>
    <t>Your council's approach to promoting high ethical standards is helping to build the public's confidence in local democracy.</t>
  </si>
  <si>
    <t xml:space="preserve"> inform the monitoring officer?</t>
  </si>
  <si>
    <t>make a written allegation to the Standards Board for England?</t>
  </si>
  <si>
    <t>speak to the member?</t>
  </si>
  <si>
    <t>do nothing?</t>
  </si>
  <si>
    <t>There is a Standards Committee in the council.</t>
  </si>
  <si>
    <t>I understand the role of the Standards Committee.</t>
  </si>
  <si>
    <t>I believe the Standards Committee operates effectively.</t>
  </si>
  <si>
    <t>The Standards Committee is making a positive difference to the ethical environment in the council.</t>
  </si>
  <si>
    <t>The Standards Committee has a forward plan to guide its work.</t>
  </si>
  <si>
    <t>The work of the Standards Committee adds value to the council.</t>
  </si>
  <si>
    <t>Does your council have a whistle blowing policy?</t>
  </si>
  <si>
    <t>If yes, how clear is the policy?</t>
  </si>
  <si>
    <t>Has the council begun to integrate the requirements of codes of conduct into other schemes, policies and procedures?</t>
  </si>
  <si>
    <t>Appropriate training is given to members on issues of conduct.</t>
  </si>
  <si>
    <t>The Human Rights Act 1998?</t>
  </si>
  <si>
    <t>Freedom of Information Act 2001?</t>
  </si>
  <si>
    <t>Data Protection Act 1998?</t>
  </si>
  <si>
    <t>Race Relations (Amendment) Act 2000?</t>
  </si>
  <si>
    <t>Sex Discrimination Act 1975?</t>
  </si>
  <si>
    <t>Disability Discrimination Act 1995?</t>
  </si>
  <si>
    <t>How clear are you about what a conflict of interest is?</t>
  </si>
  <si>
    <t>How clear are you about the differences between a personal and prejudicial interest?</t>
  </si>
  <si>
    <t>-- the council's code?</t>
  </si>
  <si>
    <t>-- other organisation's code?</t>
  </si>
  <si>
    <t>neither?</t>
  </si>
  <si>
    <t>A register is kept in which members are required to record any relevant interests.</t>
  </si>
  <si>
    <t>Members are reminded of the need to record such interests.</t>
  </si>
  <si>
    <t>Members are reminded of the need to record any hospitality or gifts.</t>
  </si>
  <si>
    <t>The hospitality or gifts register is reviewed regularly.</t>
  </si>
  <si>
    <t>you have been appointed by the council as a representative to another body</t>
  </si>
  <si>
    <t>you have been appointed as a manager to another organisation which provides a public service?</t>
  </si>
  <si>
    <t xml:space="preserve"> you are in a management position in a private company?</t>
  </si>
  <si>
    <t xml:space="preserve"> you are in a management position in a charity?</t>
  </si>
  <si>
    <t>you are a member of a trade union or professional association?</t>
  </si>
  <si>
    <t>a person has made a payment to you in respect of your election or any other expenses incurred in carrying out your duties?</t>
  </si>
  <si>
    <t xml:space="preserve"> you are a member of a church?</t>
  </si>
  <si>
    <t xml:space="preserve"> you are a member of a freemasons lodge which does not have charitable status?</t>
  </si>
  <si>
    <t>-- you have an interest in a business or land in the council's area which exceeds the nominal value of £25,000?</t>
  </si>
  <si>
    <t>you are a partner or paid director of a company which has entered into contracts for goods, services or works with the council?</t>
  </si>
  <si>
    <t>you have a beneficial interest in land which is in the area of the council?</t>
  </si>
  <si>
    <t>withdraw from the room where the meeting is being held whenever it becomes apparent that the matter is being considered?</t>
  </si>
  <si>
    <t>not seek to influence a decision about the matter?</t>
  </si>
  <si>
    <t xml:space="preserve"> do neither?</t>
  </si>
  <si>
    <t>are a focus for positive change</t>
  </si>
  <si>
    <t xml:space="preserve"> do not interfere in operational issues</t>
  </si>
  <si>
    <t xml:space="preserve"> listen to the advice of officers</t>
  </si>
  <si>
    <t xml:space="preserve"> do not involve officers inappropriately in party political issues</t>
  </si>
  <si>
    <t xml:space="preserve"> show respect to officers</t>
  </si>
  <si>
    <t xml:space="preserve"> show respect to other members</t>
  </si>
  <si>
    <t>show respect to people who use council services</t>
  </si>
  <si>
    <t>treat fairly all users of council services and do not discriminate unlawfully</t>
  </si>
  <si>
    <t xml:space="preserve"> treat fairly all officers and do not discriminate unlawfully</t>
  </si>
  <si>
    <t>treat fairly all other members and do not discriminate unlawfully</t>
  </si>
  <si>
    <t>perform their duties with honesty, integrity, impartiality and objectivity</t>
  </si>
  <si>
    <t xml:space="preserve"> use public funds and council property and facilities responsibly</t>
  </si>
  <si>
    <t xml:space="preserve"> show respect to members</t>
  </si>
  <si>
    <t xml:space="preserve"> treat fairly all members and do not discriminate against them unlawfully</t>
  </si>
  <si>
    <t xml:space="preserve"> the leader of the council is a positive role model in terms of ethical behaviour</t>
  </si>
  <si>
    <t xml:space="preserve"> the leader of the council is proactive in promoting the importance of the ethical agenda</t>
  </si>
  <si>
    <t>the chief executive is a positive role model in terms of ethical behaviour</t>
  </si>
  <si>
    <t xml:space="preserve"> the chief executive is proactive in promoting the importance of the ethical agenda</t>
  </si>
  <si>
    <t xml:space="preserve"> appropriate responsibilities are delegated to  lead members and officers</t>
  </si>
  <si>
    <t xml:space="preserve">-- the council's monitoring officer is able to carryout her/his role appropriately </t>
  </si>
  <si>
    <t>the council seeks to meet the meet the needs of its diverse communities (e.g. ethnic minorities, disabled people, disadvantaged people)</t>
  </si>
  <si>
    <t xml:space="preserve"> the council ensures that officers come from diverse backgrounds</t>
  </si>
  <si>
    <t>the council ensures that staff are appropriately skilled to meet the needs of its diverse communities</t>
  </si>
  <si>
    <t xml:space="preserve"> the council learns from other councils to ensure that its ethical arrangements are appropriate</t>
  </si>
  <si>
    <t xml:space="preserve"> members</t>
  </si>
  <si>
    <t>officers</t>
  </si>
  <si>
    <t xml:space="preserve"> local communities</t>
  </si>
  <si>
    <t>members is open</t>
  </si>
  <si>
    <t xml:space="preserve"> members is constructive</t>
  </si>
  <si>
    <t xml:space="preserve"> members and officers is open</t>
  </si>
  <si>
    <t>members and officers is constructive</t>
  </si>
  <si>
    <t>The public can easily access the members' code of conduct.</t>
  </si>
  <si>
    <t>The public can easily access the register of member interests.</t>
  </si>
  <si>
    <t>The public can easily access documents relating to the standards committee (for example, agendas,  minutes,  background papers).</t>
  </si>
  <si>
    <t>Appropriate confidences are kept by members</t>
  </si>
  <si>
    <t xml:space="preserve">Appropriate confidences are kept by senior officers </t>
  </si>
  <si>
    <t>Members trust each other</t>
  </si>
  <si>
    <t>Members and officers trust each other</t>
  </si>
  <si>
    <t xml:space="preserve">Members carryout their roles without fear of being bullied or harassed </t>
  </si>
  <si>
    <t>Officers carryout their roles without fear of being bullied or harassed by members.</t>
  </si>
  <si>
    <t>Decision making by members is transparent, objective and follows agreed procedures</t>
  </si>
  <si>
    <t>Members are accountable for their decisions and actions</t>
  </si>
  <si>
    <t>The public has easy access to information on whom has taken particular decisions.</t>
  </si>
  <si>
    <t>There is a culture in the council which allows members to challenge decisions without fear of reprisal</t>
  </si>
  <si>
    <t>There is a culture in the council which allows officers to challenge member decisions without fear of reprisal</t>
  </si>
  <si>
    <t>There is a culture in the council which allows partners to challenge decisions without fear of reprisal</t>
  </si>
  <si>
    <t>There is a culture in the council which allows the public to challenge decisions without fear of reprisal.</t>
  </si>
  <si>
    <t>The council's complaints system is clear and accessible</t>
  </si>
  <si>
    <t xml:space="preserve"> take complaints from the public seriously</t>
  </si>
  <si>
    <t>respond positively to constructive external criticism about the council</t>
  </si>
  <si>
    <t xml:space="preserve"> use referrals to the Standards Board for England appropriately</t>
  </si>
  <si>
    <t xml:space="preserve"> use referrals to the Standards Board for England without fear of reprisal.</t>
  </si>
  <si>
    <t>The council's whistle blowing policy is used appropriately.</t>
  </si>
  <si>
    <t>The council's whistle blowing policy is used without fear of reprisal.</t>
  </si>
  <si>
    <t>Members work well together to achieve the council's common goals.</t>
  </si>
  <si>
    <t>Members and senior officers work well together to achieve the council's common goals</t>
  </si>
  <si>
    <t>The council works well with voluntary and community groups to achieve the area's common goals.</t>
  </si>
  <si>
    <t>The council works well with statutory partners to achieve the area's common goals.</t>
  </si>
  <si>
    <t>The council has positive working relationships with these partners and the wider community.</t>
  </si>
  <si>
    <t>Are you a member of the council's standards committee?</t>
  </si>
  <si>
    <t>Are you a co-opted or appointed member, for example to a committee or panel</t>
  </si>
  <si>
    <t>Members</t>
  </si>
  <si>
    <t>Percentages</t>
  </si>
  <si>
    <t>Salford / National Ratio Percentage</t>
  </si>
  <si>
    <t>Numbers</t>
  </si>
  <si>
    <t>Officers</t>
  </si>
  <si>
    <t>Yes</t>
  </si>
  <si>
    <t>No</t>
  </si>
  <si>
    <t>Don't know</t>
  </si>
  <si>
    <t>Very clear</t>
  </si>
  <si>
    <t>Fairly clear</t>
  </si>
  <si>
    <t>Fairly unclear</t>
  </si>
  <si>
    <t>Very unclear</t>
  </si>
  <si>
    <t>Agree strongly</t>
  </si>
  <si>
    <t>Tend to agree</t>
  </si>
  <si>
    <t>Tend to disagree</t>
  </si>
  <si>
    <t>Disagree strongly</t>
  </si>
  <si>
    <t>Always</t>
  </si>
  <si>
    <t>Usually</t>
  </si>
  <si>
    <t>Sometimes</t>
  </si>
  <si>
    <t>Rarely</t>
  </si>
  <si>
    <t>Never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</si>
</sst>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8"/>
      </right>
      <top style="thin"/>
      <bottom>
        <color indexed="63"/>
      </bottom>
    </border>
    <border>
      <left/>
      <right>
        <color indexed="8"/>
      </right>
      <top style="thin"/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/>
      <right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Border="1" applyAlignment="1">
      <alignment/>
    </xf>
    <xf numFmtId="0" fontId="0" fillId="0" borderId="0" xfId="0" applyAlignment="1">
      <alignment wrapText="1"/>
    </xf>
    <xf numFmtId="3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textRotation="90" wrapText="1"/>
    </xf>
    <xf numFmtId="49" fontId="2" fillId="0" borderId="0" xfId="0" applyNumberFormat="1" applyFont="1" applyAlignment="1">
      <alignment textRotation="90" wrapText="1"/>
    </xf>
    <xf numFmtId="176" fontId="0" fillId="0" borderId="4" xfId="0" applyNumberFormat="1" applyBorder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0" fillId="0" borderId="0" xfId="0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chartsheet" Target="chartsheets/sheet47.xml" /><Relationship Id="rId48" Type="http://schemas.openxmlformats.org/officeDocument/2006/relationships/chartsheet" Target="chartsheets/sheet48.xml" /><Relationship Id="rId49" Type="http://schemas.openxmlformats.org/officeDocument/2006/relationships/chartsheet" Target="chartsheets/sheet49.xml" /><Relationship Id="rId50" Type="http://schemas.openxmlformats.org/officeDocument/2006/relationships/chartsheet" Target="chartsheets/sheet50.xml" /><Relationship Id="rId51" Type="http://schemas.openxmlformats.org/officeDocument/2006/relationships/chartsheet" Target="chartsheets/sheet51.xml" /><Relationship Id="rId52" Type="http://schemas.openxmlformats.org/officeDocument/2006/relationships/chartsheet" Target="chartsheets/sheet52.xml" /><Relationship Id="rId53" Type="http://schemas.openxmlformats.org/officeDocument/2006/relationships/chartsheet" Target="chartsheets/sheet53.xml" /><Relationship Id="rId54" Type="http://schemas.openxmlformats.org/officeDocument/2006/relationships/chartsheet" Target="chartsheets/sheet54.xml" /><Relationship Id="rId55" Type="http://schemas.openxmlformats.org/officeDocument/2006/relationships/chartsheet" Target="chartsheets/sheet55.xml" /><Relationship Id="rId56" Type="http://schemas.openxmlformats.org/officeDocument/2006/relationships/chartsheet" Target="chartsheets/sheet56.xml" /><Relationship Id="rId57" Type="http://schemas.openxmlformats.org/officeDocument/2006/relationships/chartsheet" Target="chartsheets/sheet57.xml" /><Relationship Id="rId58" Type="http://schemas.openxmlformats.org/officeDocument/2006/relationships/chartsheet" Target="chartsheets/sheet58.xml" /><Relationship Id="rId59" Type="http://schemas.openxmlformats.org/officeDocument/2006/relationships/chartsheet" Target="chartsheets/sheet59.xml" /><Relationship Id="rId60" Type="http://schemas.openxmlformats.org/officeDocument/2006/relationships/chartsheet" Target="chartsheets/sheet60.xml" /><Relationship Id="rId61" Type="http://schemas.openxmlformats.org/officeDocument/2006/relationships/chartsheet" Target="chartsheets/sheet61.xml" /><Relationship Id="rId62" Type="http://schemas.openxmlformats.org/officeDocument/2006/relationships/chartsheet" Target="chartsheets/sheet62.xml" /><Relationship Id="rId63" Type="http://schemas.openxmlformats.org/officeDocument/2006/relationships/chartsheet" Target="chartsheets/sheet63.xml" /><Relationship Id="rId64" Type="http://schemas.openxmlformats.org/officeDocument/2006/relationships/chartsheet" Target="chartsheets/sheet64.xml" /><Relationship Id="rId65" Type="http://schemas.openxmlformats.org/officeDocument/2006/relationships/chartsheet" Target="chartsheets/sheet65.xml" /><Relationship Id="rId66" Type="http://schemas.openxmlformats.org/officeDocument/2006/relationships/chartsheet" Target="chartsheets/sheet66.xml" /><Relationship Id="rId67" Type="http://schemas.openxmlformats.org/officeDocument/2006/relationships/chartsheet" Target="chartsheets/sheet67.xml" /><Relationship Id="rId68" Type="http://schemas.openxmlformats.org/officeDocument/2006/relationships/chartsheet" Target="chartsheets/sheet68.xml" /><Relationship Id="rId69" Type="http://schemas.openxmlformats.org/officeDocument/2006/relationships/chartsheet" Target="chartsheets/sheet69.xml" /><Relationship Id="rId70" Type="http://schemas.openxmlformats.org/officeDocument/2006/relationships/chartsheet" Target="chartsheets/sheet70.xml" /><Relationship Id="rId71" Type="http://schemas.openxmlformats.org/officeDocument/2006/relationships/chartsheet" Target="chartsheets/sheet71.xml" /><Relationship Id="rId72" Type="http://schemas.openxmlformats.org/officeDocument/2006/relationships/chartsheet" Target="chartsheets/sheet72.xml" /><Relationship Id="rId73" Type="http://schemas.openxmlformats.org/officeDocument/2006/relationships/chartsheet" Target="chartsheets/sheet73.xml" /><Relationship Id="rId74" Type="http://schemas.openxmlformats.org/officeDocument/2006/relationships/chartsheet" Target="chartsheets/sheet74.xml" /><Relationship Id="rId75" Type="http://schemas.openxmlformats.org/officeDocument/2006/relationships/chartsheet" Target="chartsheets/sheet75.xml" /><Relationship Id="rId76" Type="http://schemas.openxmlformats.org/officeDocument/2006/relationships/chartsheet" Target="chartsheets/sheet76.xml" /><Relationship Id="rId77" Type="http://schemas.openxmlformats.org/officeDocument/2006/relationships/chartsheet" Target="chartsheets/sheet77.xml" /><Relationship Id="rId78" Type="http://schemas.openxmlformats.org/officeDocument/2006/relationships/chartsheet" Target="chartsheets/sheet78.xml" /><Relationship Id="rId79" Type="http://schemas.openxmlformats.org/officeDocument/2006/relationships/chartsheet" Target="chartsheets/sheet79.xml" /><Relationship Id="rId80" Type="http://schemas.openxmlformats.org/officeDocument/2006/relationships/chartsheet" Target="chartsheets/sheet80.xml" /><Relationship Id="rId81" Type="http://schemas.openxmlformats.org/officeDocument/2006/relationships/chartsheet" Target="chartsheets/sheet81.xml" /><Relationship Id="rId82" Type="http://schemas.openxmlformats.org/officeDocument/2006/relationships/chartsheet" Target="chartsheets/sheet82.xml" /><Relationship Id="rId83" Type="http://schemas.openxmlformats.org/officeDocument/2006/relationships/chartsheet" Target="chartsheets/sheet83.xml" /><Relationship Id="rId84" Type="http://schemas.openxmlformats.org/officeDocument/2006/relationships/chartsheet" Target="chartsheets/sheet84.xml" /><Relationship Id="rId85" Type="http://schemas.openxmlformats.org/officeDocument/2006/relationships/chartsheet" Target="chartsheets/sheet85.xml" /><Relationship Id="rId86" Type="http://schemas.openxmlformats.org/officeDocument/2006/relationships/chartsheet" Target="chartsheets/sheet86.xml" /><Relationship Id="rId87" Type="http://schemas.openxmlformats.org/officeDocument/2006/relationships/chartsheet" Target="chartsheets/sheet87.xml" /><Relationship Id="rId88" Type="http://schemas.openxmlformats.org/officeDocument/2006/relationships/chartsheet" Target="chartsheets/sheet88.xml" /><Relationship Id="rId89" Type="http://schemas.openxmlformats.org/officeDocument/2006/relationships/chartsheet" Target="chartsheets/sheet89.xml" /><Relationship Id="rId90" Type="http://schemas.openxmlformats.org/officeDocument/2006/relationships/chartsheet" Target="chartsheets/sheet90.xml" /><Relationship Id="rId91" Type="http://schemas.openxmlformats.org/officeDocument/2006/relationships/chartsheet" Target="chartsheets/sheet91.xml" /><Relationship Id="rId92" Type="http://schemas.openxmlformats.org/officeDocument/2006/relationships/chartsheet" Target="chartsheets/sheet92.xml" /><Relationship Id="rId93" Type="http://schemas.openxmlformats.org/officeDocument/2006/relationships/chartsheet" Target="chartsheets/sheet93.xml" /><Relationship Id="rId94" Type="http://schemas.openxmlformats.org/officeDocument/2006/relationships/chartsheet" Target="chartsheets/sheet94.xml" /><Relationship Id="rId95" Type="http://schemas.openxmlformats.org/officeDocument/2006/relationships/chartsheet" Target="chartsheets/sheet95.xml" /><Relationship Id="rId96" Type="http://schemas.openxmlformats.org/officeDocument/2006/relationships/chartsheet" Target="chartsheets/sheet96.xml" /><Relationship Id="rId97" Type="http://schemas.openxmlformats.org/officeDocument/2006/relationships/chartsheet" Target="chartsheets/sheet97.xml" /><Relationship Id="rId98" Type="http://schemas.openxmlformats.org/officeDocument/2006/relationships/chartsheet" Target="chartsheets/sheet98.xml" /><Relationship Id="rId99" Type="http://schemas.openxmlformats.org/officeDocument/2006/relationships/chartsheet" Target="chartsheets/sheet99.xml" /><Relationship Id="rId100" Type="http://schemas.openxmlformats.org/officeDocument/2006/relationships/chartsheet" Target="chartsheets/sheet100.xml" /><Relationship Id="rId101" Type="http://schemas.openxmlformats.org/officeDocument/2006/relationships/chartsheet" Target="chartsheets/sheet101.xml" /><Relationship Id="rId102" Type="http://schemas.openxmlformats.org/officeDocument/2006/relationships/chartsheet" Target="chartsheets/sheet102.xml" /><Relationship Id="rId103" Type="http://schemas.openxmlformats.org/officeDocument/2006/relationships/chartsheet" Target="chartsheets/sheet103.xml" /><Relationship Id="rId104" Type="http://schemas.openxmlformats.org/officeDocument/2006/relationships/chartsheet" Target="chartsheets/sheet104.xml" /><Relationship Id="rId105" Type="http://schemas.openxmlformats.org/officeDocument/2006/relationships/chartsheet" Target="chartsheets/sheet105.xml" /><Relationship Id="rId106" Type="http://schemas.openxmlformats.org/officeDocument/2006/relationships/chartsheet" Target="chartsheets/sheet106.xml" /><Relationship Id="rId107" Type="http://schemas.openxmlformats.org/officeDocument/2006/relationships/chartsheet" Target="chartsheets/sheet107.xml" /><Relationship Id="rId108" Type="http://schemas.openxmlformats.org/officeDocument/2006/relationships/chartsheet" Target="chartsheets/sheet108.xml" /><Relationship Id="rId109" Type="http://schemas.openxmlformats.org/officeDocument/2006/relationships/chartsheet" Target="chartsheets/sheet109.xml" /><Relationship Id="rId110" Type="http://schemas.openxmlformats.org/officeDocument/2006/relationships/chartsheet" Target="chartsheets/sheet110.xml" /><Relationship Id="rId111" Type="http://schemas.openxmlformats.org/officeDocument/2006/relationships/chartsheet" Target="chartsheets/sheet111.xml" /><Relationship Id="rId112" Type="http://schemas.openxmlformats.org/officeDocument/2006/relationships/chartsheet" Target="chartsheets/sheet112.xml" /><Relationship Id="rId113" Type="http://schemas.openxmlformats.org/officeDocument/2006/relationships/chartsheet" Target="chartsheets/sheet113.xml" /><Relationship Id="rId114" Type="http://schemas.openxmlformats.org/officeDocument/2006/relationships/chartsheet" Target="chartsheets/sheet114.xml" /><Relationship Id="rId115" Type="http://schemas.openxmlformats.org/officeDocument/2006/relationships/chartsheet" Target="chartsheets/sheet115.xml" /><Relationship Id="rId116" Type="http://schemas.openxmlformats.org/officeDocument/2006/relationships/chartsheet" Target="chartsheets/sheet116.xml" /><Relationship Id="rId117" Type="http://schemas.openxmlformats.org/officeDocument/2006/relationships/chartsheet" Target="chartsheets/sheet117.xml" /><Relationship Id="rId118" Type="http://schemas.openxmlformats.org/officeDocument/2006/relationships/worksheet" Target="worksheets/sheet1.xml" /><Relationship Id="rId119" Type="http://schemas.openxmlformats.org/officeDocument/2006/relationships/worksheet" Target="worksheets/sheet2.xml" /><Relationship Id="rId120" Type="http://schemas.openxmlformats.org/officeDocument/2006/relationships/worksheet" Target="worksheets/sheet3.xml" /><Relationship Id="rId121" Type="http://schemas.openxmlformats.org/officeDocument/2006/relationships/worksheet" Target="worksheets/sheet4.xml" /><Relationship Id="rId122" Type="http://schemas.openxmlformats.org/officeDocument/2006/relationships/styles" Target="styles.xml" /><Relationship Id="rId123" Type="http://schemas.openxmlformats.org/officeDocument/2006/relationships/sharedStrings" Target="sharedStrings.xml" /><Relationship Id="rId1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Members and officers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3'!$D$3:$D$4</c:f>
              <c:strCache>
                <c:ptCount val="1"/>
                <c:pt idx="0">
                  <c:v>q1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3'!$C$5:$C$10</c:f>
              <c:strCache>
                <c:ptCount val="6"/>
                <c:pt idx="0">
                  <c:v>Members</c:v>
                </c:pt>
                <c:pt idx="1">
                  <c:v>Officers</c:v>
                </c:pt>
              </c:strCache>
            </c:strRef>
          </c:cat>
          <c:val>
            <c:numRef>
              <c:f>'Salford &amp; National Analysis 3'!$D$5:$D$10</c:f>
              <c:numCache>
                <c:ptCount val="6"/>
                <c:pt idx="0">
                  <c:v>100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3'!$E$3:$E$4</c:f>
              <c:strCache>
                <c:ptCount val="1"/>
                <c:pt idx="0">
                  <c:v>q1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3'!$C$5:$C$10</c:f>
              <c:strCache>
                <c:ptCount val="6"/>
                <c:pt idx="0">
                  <c:v>Members</c:v>
                </c:pt>
                <c:pt idx="1">
                  <c:v>Officers</c:v>
                </c:pt>
              </c:strCache>
            </c:strRef>
          </c:cat>
          <c:val>
            <c:numRef>
              <c:f>'Salford &amp; National Analysis 3'!$E$5:$E$10</c:f>
              <c:numCache>
                <c:ptCount val="6"/>
                <c:pt idx="0">
                  <c:v>100</c:v>
                </c:pt>
                <c:pt idx="1">
                  <c:v>0</c:v>
                </c:pt>
              </c:numCache>
            </c:numRef>
          </c:val>
        </c:ser>
        <c:axId val="10907723"/>
        <c:axId val="7582672"/>
      </c:barChart>
      <c:catAx>
        <c:axId val="1090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82672"/>
        <c:crosses val="autoZero"/>
        <c:auto val="1"/>
        <c:lblOffset val="100"/>
        <c:noMultiLvlLbl val="0"/>
      </c:catAx>
      <c:valAx>
        <c:axId val="7582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07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Your council's approach to promoting high ethical standards is helping to build the public's confidence in local democracy.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3'!$AE$3:$AE$4</c:f>
              <c:strCache>
                <c:ptCount val="1"/>
                <c:pt idx="0">
                  <c:v>q10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3'!$AD$5:$AD$9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3'!$AE$5:$AE$9</c:f>
              <c:numCache>
                <c:ptCount val="5"/>
                <c:pt idx="0">
                  <c:v>32.35294117647059</c:v>
                </c:pt>
                <c:pt idx="1">
                  <c:v>58.82352941176471</c:v>
                </c:pt>
                <c:pt idx="2">
                  <c:v>8.823529411764707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3'!$AF$3:$AF$4</c:f>
              <c:strCache>
                <c:ptCount val="1"/>
                <c:pt idx="0">
                  <c:v>q10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3'!$AD$5:$AD$9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3'!$AF$5:$AF$9</c:f>
              <c:numCache>
                <c:ptCount val="5"/>
                <c:pt idx="0">
                  <c:v>33.84321223709369</c:v>
                </c:pt>
                <c:pt idx="1">
                  <c:v>36.32887189292543</c:v>
                </c:pt>
                <c:pt idx="2">
                  <c:v>13.575525812619501</c:v>
                </c:pt>
                <c:pt idx="3">
                  <c:v>6.309751434034416</c:v>
                </c:pt>
                <c:pt idx="4">
                  <c:v>9.94263862332696</c:v>
                </c:pt>
              </c:numCache>
            </c:numRef>
          </c:val>
        </c:ser>
        <c:axId val="54728577"/>
        <c:axId val="40382862"/>
      </c:barChart>
      <c:catAx>
        <c:axId val="5472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82862"/>
        <c:crosses val="autoZero"/>
        <c:auto val="1"/>
        <c:lblOffset val="100"/>
        <c:noMultiLvlLbl val="0"/>
      </c:catAx>
      <c:valAx>
        <c:axId val="40382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28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There is a culture in the council which allows partners to challenge decisions without fear of reprisal.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3'!$BI$47:$BI$48</c:f>
              <c:strCache>
                <c:ptCount val="1"/>
                <c:pt idx="0">
                  <c:v>q97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3'!$BH$49:$BH$53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3'!$BI$49:$BI$53</c:f>
              <c:numCache>
                <c:ptCount val="5"/>
                <c:pt idx="0">
                  <c:v>42.857142857142854</c:v>
                </c:pt>
                <c:pt idx="1">
                  <c:v>45.714285714285715</c:v>
                </c:pt>
                <c:pt idx="2">
                  <c:v>5.714285714285714</c:v>
                </c:pt>
                <c:pt idx="3">
                  <c:v>0</c:v>
                </c:pt>
                <c:pt idx="4">
                  <c:v>5.714285714285714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3'!$BJ$47:$BJ$48</c:f>
              <c:strCache>
                <c:ptCount val="1"/>
                <c:pt idx="0">
                  <c:v>q97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3'!$BH$49:$BH$53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3'!$BJ$49:$BJ$53</c:f>
              <c:numCache>
                <c:ptCount val="5"/>
                <c:pt idx="0">
                  <c:v>38.50574712643678</c:v>
                </c:pt>
                <c:pt idx="1">
                  <c:v>34.67432950191571</c:v>
                </c:pt>
                <c:pt idx="2">
                  <c:v>7.854406130268199</c:v>
                </c:pt>
                <c:pt idx="3">
                  <c:v>2.490421455938697</c:v>
                </c:pt>
                <c:pt idx="4">
                  <c:v>16.47509578544061</c:v>
                </c:pt>
              </c:numCache>
            </c:numRef>
          </c:val>
        </c:ser>
        <c:axId val="28982957"/>
        <c:axId val="41234122"/>
      </c:barChart>
      <c:catAx>
        <c:axId val="2898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34122"/>
        <c:crosses val="autoZero"/>
        <c:auto val="1"/>
        <c:lblOffset val="100"/>
        <c:noMultiLvlLbl val="0"/>
      </c:catAx>
      <c:valAx>
        <c:axId val="41234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8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There is a culture in the council which allows the public to challenge decisions without fear of reprisal.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3'!$D$60:$D$61</c:f>
              <c:strCache>
                <c:ptCount val="1"/>
                <c:pt idx="0">
                  <c:v>q98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3'!$C$62:$C$66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3'!$D$62:$D$66</c:f>
              <c:numCache>
                <c:ptCount val="5"/>
                <c:pt idx="0">
                  <c:v>48.57142857142857</c:v>
                </c:pt>
                <c:pt idx="1">
                  <c:v>42.857142857142854</c:v>
                </c:pt>
                <c:pt idx="2">
                  <c:v>5.714285714285714</c:v>
                </c:pt>
                <c:pt idx="3">
                  <c:v>0</c:v>
                </c:pt>
                <c:pt idx="4">
                  <c:v>2.857142857142857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3'!$E$60:$E$61</c:f>
              <c:strCache>
                <c:ptCount val="1"/>
                <c:pt idx="0">
                  <c:v>q98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3'!$C$62:$C$66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3'!$E$62:$E$66</c:f>
              <c:numCache>
                <c:ptCount val="5"/>
                <c:pt idx="0">
                  <c:v>47.216890595009595</c:v>
                </c:pt>
                <c:pt idx="1">
                  <c:v>35.31669865642994</c:v>
                </c:pt>
                <c:pt idx="2">
                  <c:v>7.677543186180421</c:v>
                </c:pt>
                <c:pt idx="3">
                  <c:v>2.8790786948176583</c:v>
                </c:pt>
                <c:pt idx="4">
                  <c:v>6.90978886756238</c:v>
                </c:pt>
              </c:numCache>
            </c:numRef>
          </c:val>
        </c:ser>
        <c:axId val="66281539"/>
        <c:axId val="56353640"/>
      </c:barChart>
      <c:catAx>
        <c:axId val="6628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53640"/>
        <c:crosses val="autoZero"/>
        <c:auto val="1"/>
        <c:lblOffset val="100"/>
        <c:noMultiLvlLbl val="0"/>
      </c:catAx>
      <c:valAx>
        <c:axId val="56353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81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council's complaints system is clear and accessible.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3'!$G$60:$G$61</c:f>
              <c:strCache>
                <c:ptCount val="1"/>
                <c:pt idx="0">
                  <c:v>q99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3'!$F$62:$F$66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3'!$G$62:$G$66</c:f>
              <c:numCache>
                <c:ptCount val="5"/>
                <c:pt idx="0">
                  <c:v>42.857142857142854</c:v>
                </c:pt>
                <c:pt idx="1">
                  <c:v>40</c:v>
                </c:pt>
                <c:pt idx="2">
                  <c:v>8.571428571428571</c:v>
                </c:pt>
                <c:pt idx="3">
                  <c:v>0</c:v>
                </c:pt>
                <c:pt idx="4">
                  <c:v>8.571428571428571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3'!$H$60:$H$61</c:f>
              <c:strCache>
                <c:ptCount val="1"/>
                <c:pt idx="0">
                  <c:v>q99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3'!$F$62:$F$66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3'!$H$62:$H$66</c:f>
              <c:numCache>
                <c:ptCount val="5"/>
                <c:pt idx="0">
                  <c:v>46.82080924855491</c:v>
                </c:pt>
                <c:pt idx="1">
                  <c:v>36.22350674373796</c:v>
                </c:pt>
                <c:pt idx="2">
                  <c:v>7.321772639691715</c:v>
                </c:pt>
                <c:pt idx="3">
                  <c:v>2.312138728323699</c:v>
                </c:pt>
                <c:pt idx="4">
                  <c:v>7.321772639691715</c:v>
                </c:pt>
              </c:numCache>
            </c:numRef>
          </c:val>
        </c:ser>
        <c:axId val="61508681"/>
        <c:axId val="61415350"/>
      </c:barChart>
      <c:catAx>
        <c:axId val="615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15350"/>
        <c:crosses val="autoZero"/>
        <c:auto val="1"/>
        <c:lblOffset val="100"/>
        <c:noMultiLvlLbl val="0"/>
      </c:catAx>
      <c:valAx>
        <c:axId val="61415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08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take complaints from the public seriously.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3'!$J$60:$J$61</c:f>
              <c:strCache>
                <c:ptCount val="1"/>
                <c:pt idx="0">
                  <c:v>q100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3'!$I$62:$I$67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3'!$J$62:$J$67</c:f>
              <c:numCache>
                <c:ptCount val="6"/>
                <c:pt idx="0">
                  <c:v>65.71428571428571</c:v>
                </c:pt>
                <c:pt idx="1">
                  <c:v>34.285714285714285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3'!$K$60:$K$61</c:f>
              <c:strCache>
                <c:ptCount val="1"/>
                <c:pt idx="0">
                  <c:v>q100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3'!$I$62:$I$67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3'!$K$62:$K$67</c:f>
              <c:numCache>
                <c:ptCount val="6"/>
                <c:pt idx="0">
                  <c:v>53.13092979127134</c:v>
                </c:pt>
                <c:pt idx="1">
                  <c:v>36.81214421252372</c:v>
                </c:pt>
                <c:pt idx="2">
                  <c:v>7.2106261859582546</c:v>
                </c:pt>
                <c:pt idx="3">
                  <c:v>1.7077798861480076</c:v>
                </c:pt>
                <c:pt idx="4">
                  <c:v>0</c:v>
                </c:pt>
                <c:pt idx="5">
                  <c:v>1.1385199240986716</c:v>
                </c:pt>
              </c:numCache>
            </c:numRef>
          </c:val>
        </c:ser>
        <c:axId val="60202047"/>
        <c:axId val="44429108"/>
      </c:barChart>
      <c:catAx>
        <c:axId val="6020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29108"/>
        <c:crosses val="autoZero"/>
        <c:auto val="1"/>
        <c:lblOffset val="100"/>
        <c:noMultiLvlLbl val="0"/>
      </c:catAx>
      <c:valAx>
        <c:axId val="44429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02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respond positively to constructive external criticism about the council.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3'!$M$60:$M$61</c:f>
              <c:strCache>
                <c:ptCount val="1"/>
                <c:pt idx="0">
                  <c:v>q101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3'!$L$62:$L$67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3'!$M$62:$M$67</c:f>
              <c:numCache>
                <c:ptCount val="6"/>
                <c:pt idx="0">
                  <c:v>45.714285714285715</c:v>
                </c:pt>
                <c:pt idx="1">
                  <c:v>48.57142857142857</c:v>
                </c:pt>
                <c:pt idx="2">
                  <c:v>2.857142857142857</c:v>
                </c:pt>
                <c:pt idx="3">
                  <c:v>2.857142857142857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3'!$N$60:$N$61</c:f>
              <c:strCache>
                <c:ptCount val="1"/>
                <c:pt idx="0">
                  <c:v>q101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3'!$L$62:$L$67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3'!$N$62:$N$67</c:f>
              <c:numCache>
                <c:ptCount val="6"/>
                <c:pt idx="0">
                  <c:v>45.506692160611856</c:v>
                </c:pt>
                <c:pt idx="1">
                  <c:v>37.2848948374761</c:v>
                </c:pt>
                <c:pt idx="2">
                  <c:v>10.89866156787763</c:v>
                </c:pt>
                <c:pt idx="3">
                  <c:v>4.2065009560229445</c:v>
                </c:pt>
                <c:pt idx="4">
                  <c:v>0.9560229445506693</c:v>
                </c:pt>
                <c:pt idx="5">
                  <c:v>1.147227533460803</c:v>
                </c:pt>
              </c:numCache>
            </c:numRef>
          </c:val>
        </c:ser>
        <c:axId val="40707493"/>
        <c:axId val="59435362"/>
      </c:barChart>
      <c:catAx>
        <c:axId val="4070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35362"/>
        <c:crosses val="autoZero"/>
        <c:auto val="1"/>
        <c:lblOffset val="100"/>
        <c:noMultiLvlLbl val="0"/>
      </c:catAx>
      <c:valAx>
        <c:axId val="59435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07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use referrals to the Standards Board for England appropriately.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3'!$P$60:$P$61</c:f>
              <c:strCache>
                <c:ptCount val="1"/>
                <c:pt idx="0">
                  <c:v>q102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3'!$O$62:$O$67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3'!$P$62:$P$67</c:f>
              <c:numCache>
                <c:ptCount val="6"/>
                <c:pt idx="0">
                  <c:v>45.714285714285715</c:v>
                </c:pt>
                <c:pt idx="1">
                  <c:v>34.285714285714285</c:v>
                </c:pt>
                <c:pt idx="2">
                  <c:v>5.714285714285714</c:v>
                </c:pt>
                <c:pt idx="3">
                  <c:v>2.857142857142857</c:v>
                </c:pt>
                <c:pt idx="4">
                  <c:v>0</c:v>
                </c:pt>
                <c:pt idx="5">
                  <c:v>11.428571428571429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3'!$Q$60:$Q$61</c:f>
              <c:strCache>
                <c:ptCount val="1"/>
                <c:pt idx="0">
                  <c:v>q102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3'!$O$62:$O$67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3'!$Q$62:$Q$67</c:f>
              <c:numCache>
                <c:ptCount val="6"/>
                <c:pt idx="0">
                  <c:v>33.97312859884837</c:v>
                </c:pt>
                <c:pt idx="1">
                  <c:v>28.79078694817658</c:v>
                </c:pt>
                <c:pt idx="2">
                  <c:v>9.596928982725528</c:v>
                </c:pt>
                <c:pt idx="3">
                  <c:v>4.222648752399232</c:v>
                </c:pt>
                <c:pt idx="4">
                  <c:v>1.9193857965451053</c:v>
                </c:pt>
                <c:pt idx="5">
                  <c:v>21.497120921305182</c:v>
                </c:pt>
              </c:numCache>
            </c:numRef>
          </c:val>
        </c:ser>
        <c:axId val="34462203"/>
        <c:axId val="45355456"/>
      </c:barChart>
      <c:catAx>
        <c:axId val="3446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55456"/>
        <c:crosses val="autoZero"/>
        <c:auto val="1"/>
        <c:lblOffset val="100"/>
        <c:noMultiLvlLbl val="0"/>
      </c:catAx>
      <c:valAx>
        <c:axId val="4535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62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use referrals to the Standards Board for England without fear of reprisal.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3'!$S$60:$S$61</c:f>
              <c:strCache>
                <c:ptCount val="1"/>
                <c:pt idx="0">
                  <c:v>q103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3'!$R$62:$R$67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3'!$S$62:$S$67</c:f>
              <c:numCache>
                <c:ptCount val="6"/>
                <c:pt idx="0">
                  <c:v>51.42857142857142</c:v>
                </c:pt>
                <c:pt idx="1">
                  <c:v>31.428571428571427</c:v>
                </c:pt>
                <c:pt idx="2">
                  <c:v>2.857142857142857</c:v>
                </c:pt>
                <c:pt idx="3">
                  <c:v>0</c:v>
                </c:pt>
                <c:pt idx="4">
                  <c:v>0</c:v>
                </c:pt>
                <c:pt idx="5">
                  <c:v>14.285714285714285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3'!$T$60:$T$61</c:f>
              <c:strCache>
                <c:ptCount val="1"/>
                <c:pt idx="0">
                  <c:v>q103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3'!$R$62:$R$67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3'!$T$62:$T$67</c:f>
              <c:numCache>
                <c:ptCount val="6"/>
                <c:pt idx="0">
                  <c:v>41.87380497131931</c:v>
                </c:pt>
                <c:pt idx="1">
                  <c:v>22.94455066921606</c:v>
                </c:pt>
                <c:pt idx="2">
                  <c:v>7.839388145315487</c:v>
                </c:pt>
                <c:pt idx="3">
                  <c:v>2.8680688336520075</c:v>
                </c:pt>
                <c:pt idx="4">
                  <c:v>0.9560229445506693</c:v>
                </c:pt>
                <c:pt idx="5">
                  <c:v>23.518164435946463</c:v>
                </c:pt>
              </c:numCache>
            </c:numRef>
          </c:val>
        </c:ser>
        <c:axId val="52750017"/>
        <c:axId val="14661582"/>
      </c:barChart>
      <c:catAx>
        <c:axId val="52750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1582"/>
        <c:crosses val="autoZero"/>
        <c:auto val="1"/>
        <c:lblOffset val="100"/>
        <c:noMultiLvlLbl val="0"/>
      </c:catAx>
      <c:valAx>
        <c:axId val="14661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50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senior officers use referrals to the Standards Board for England appropriately.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3'!$V$60:$V$61</c:f>
              <c:strCache>
                <c:ptCount val="1"/>
                <c:pt idx="0">
                  <c:v>q104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3'!$U$62:$U$67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3'!$V$62:$V$67</c:f>
              <c:numCache>
                <c:ptCount val="6"/>
                <c:pt idx="0">
                  <c:v>37.5</c:v>
                </c:pt>
                <c:pt idx="1">
                  <c:v>34.375</c:v>
                </c:pt>
                <c:pt idx="2">
                  <c:v>3.125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3'!$W$60:$W$61</c:f>
              <c:strCache>
                <c:ptCount val="1"/>
                <c:pt idx="0">
                  <c:v>q104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3'!$U$62:$U$67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3'!$W$62:$W$67</c:f>
              <c:numCache>
                <c:ptCount val="6"/>
                <c:pt idx="0">
                  <c:v>33.535353535353536</c:v>
                </c:pt>
                <c:pt idx="1">
                  <c:v>19.5959595959596</c:v>
                </c:pt>
                <c:pt idx="2">
                  <c:v>3.8383838383838382</c:v>
                </c:pt>
                <c:pt idx="3">
                  <c:v>2.4242424242424243</c:v>
                </c:pt>
                <c:pt idx="4">
                  <c:v>0.6060606060606061</c:v>
                </c:pt>
                <c:pt idx="5">
                  <c:v>40</c:v>
                </c:pt>
              </c:numCache>
            </c:numRef>
          </c:val>
        </c:ser>
        <c:axId val="56382839"/>
        <c:axId val="61888268"/>
      </c:barChart>
      <c:catAx>
        <c:axId val="5638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88268"/>
        <c:crosses val="autoZero"/>
        <c:auto val="1"/>
        <c:lblOffset val="100"/>
        <c:noMultiLvlLbl val="0"/>
      </c:catAx>
      <c:valAx>
        <c:axId val="6188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2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senior officers use referrals to the Standards Board for England without fear of reprisal.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3'!$Y$60:$Y$61</c:f>
              <c:strCache>
                <c:ptCount val="1"/>
                <c:pt idx="0">
                  <c:v>q105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3'!$X$62:$X$67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3'!$Y$62:$Y$67</c:f>
              <c:numCache>
                <c:ptCount val="6"/>
                <c:pt idx="0">
                  <c:v>46.875</c:v>
                </c:pt>
                <c:pt idx="1">
                  <c:v>28.125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3'!$Z$60:$Z$61</c:f>
              <c:strCache>
                <c:ptCount val="1"/>
                <c:pt idx="0">
                  <c:v>q105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3'!$X$62:$X$67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3'!$Z$62:$Z$67</c:f>
              <c:numCache>
                <c:ptCount val="6"/>
                <c:pt idx="0">
                  <c:v>38.21138211382114</c:v>
                </c:pt>
                <c:pt idx="1">
                  <c:v>16.260162601626014</c:v>
                </c:pt>
                <c:pt idx="2">
                  <c:v>3.048780487804878</c:v>
                </c:pt>
                <c:pt idx="3">
                  <c:v>2.4390243902439024</c:v>
                </c:pt>
                <c:pt idx="4">
                  <c:v>0.40650406504065045</c:v>
                </c:pt>
                <c:pt idx="5">
                  <c:v>39.63414634146341</c:v>
                </c:pt>
              </c:numCache>
            </c:numRef>
          </c:val>
        </c:ser>
        <c:axId val="66349981"/>
        <c:axId val="57243386"/>
      </c:barChart>
      <c:catAx>
        <c:axId val="6634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43386"/>
        <c:crosses val="autoZero"/>
        <c:auto val="1"/>
        <c:lblOffset val="100"/>
        <c:noMultiLvlLbl val="0"/>
      </c:catAx>
      <c:valAx>
        <c:axId val="57243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4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council's whistle-blowing policy is used appropriately.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3'!$AB$60:$AB$61</c:f>
              <c:strCache>
                <c:ptCount val="1"/>
                <c:pt idx="0">
                  <c:v>q106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3'!$AA$62:$AA$67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3'!$AB$62:$AB$67</c:f>
              <c:numCache>
                <c:ptCount val="6"/>
                <c:pt idx="0">
                  <c:v>26.47058823529412</c:v>
                </c:pt>
                <c:pt idx="1">
                  <c:v>29.411764705882355</c:v>
                </c:pt>
                <c:pt idx="2">
                  <c:v>5.88235294117647</c:v>
                </c:pt>
                <c:pt idx="3">
                  <c:v>0</c:v>
                </c:pt>
                <c:pt idx="4">
                  <c:v>0</c:v>
                </c:pt>
                <c:pt idx="5">
                  <c:v>38.23529411764706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3'!$AC$60:$AC$61</c:f>
              <c:strCache>
                <c:ptCount val="1"/>
                <c:pt idx="0">
                  <c:v>q106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3'!$AA$62:$AA$67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3'!$AC$62:$AC$67</c:f>
              <c:numCache>
                <c:ptCount val="6"/>
                <c:pt idx="0">
                  <c:v>23.37917485265226</c:v>
                </c:pt>
                <c:pt idx="1">
                  <c:v>20.825147347740668</c:v>
                </c:pt>
                <c:pt idx="2">
                  <c:v>4.12573673870334</c:v>
                </c:pt>
                <c:pt idx="3">
                  <c:v>3.3398821218074657</c:v>
                </c:pt>
                <c:pt idx="4">
                  <c:v>0.3929273084479371</c:v>
                </c:pt>
                <c:pt idx="5">
                  <c:v>47.93713163064833</c:v>
                </c:pt>
              </c:numCache>
            </c:numRef>
          </c:val>
        </c:ser>
        <c:axId val="5966515"/>
        <c:axId val="10455832"/>
      </c:barChart>
      <c:catAx>
        <c:axId val="596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55832"/>
        <c:crosses val="autoZero"/>
        <c:auto val="1"/>
        <c:lblOffset val="100"/>
        <c:noMultiLvlLbl val="0"/>
      </c:catAx>
      <c:valAx>
        <c:axId val="10455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become aware of any conduct by a member which you reasonably believe involves a failure to comply with the council's member code of conduct would you inform the monitoring officer?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3'!$AH$3:$AH$4</c:f>
              <c:strCache>
                <c:ptCount val="1"/>
                <c:pt idx="0">
                  <c:v>q11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3'!$AG$5:$AG$7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3'!$AH$5:$AH$7</c:f>
              <c:numCache>
                <c:ptCount val="3"/>
                <c:pt idx="0">
                  <c:v>96.96969696969697</c:v>
                </c:pt>
                <c:pt idx="1">
                  <c:v>3.0303030303030303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3'!$AI$3:$AI$4</c:f>
              <c:strCache>
                <c:ptCount val="1"/>
                <c:pt idx="0">
                  <c:v>q11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3'!$AG$5:$AG$7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3'!$AI$5:$AI$7</c:f>
              <c:numCache>
                <c:ptCount val="3"/>
                <c:pt idx="0">
                  <c:v>89.13043478260869</c:v>
                </c:pt>
                <c:pt idx="1">
                  <c:v>7.114624505928854</c:v>
                </c:pt>
                <c:pt idx="2">
                  <c:v>3.7549407114624502</c:v>
                </c:pt>
              </c:numCache>
            </c:numRef>
          </c:val>
        </c:ser>
        <c:axId val="55215159"/>
        <c:axId val="46708428"/>
      </c:barChart>
      <c:catAx>
        <c:axId val="552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08428"/>
        <c:crosses val="autoZero"/>
        <c:auto val="1"/>
        <c:lblOffset val="100"/>
        <c:noMultiLvlLbl val="0"/>
      </c:catAx>
      <c:valAx>
        <c:axId val="4670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15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council's whistle-blowing policy is used without fear of reprisal.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3'!$AE$60:$AE$61</c:f>
              <c:strCache>
                <c:ptCount val="1"/>
                <c:pt idx="0">
                  <c:v>q107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3'!$AD$62:$AD$67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3'!$AE$62:$AE$67</c:f>
              <c:numCache>
                <c:ptCount val="6"/>
                <c:pt idx="0">
                  <c:v>33.33333333333333</c:v>
                </c:pt>
                <c:pt idx="1">
                  <c:v>27.27272727272727</c:v>
                </c:pt>
                <c:pt idx="2">
                  <c:v>3.0303030303030303</c:v>
                </c:pt>
                <c:pt idx="3">
                  <c:v>0</c:v>
                </c:pt>
                <c:pt idx="4">
                  <c:v>0</c:v>
                </c:pt>
                <c:pt idx="5">
                  <c:v>36.36363636363637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3'!$AF$60:$AF$61</c:f>
              <c:strCache>
                <c:ptCount val="1"/>
                <c:pt idx="0">
                  <c:v>q107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3'!$AD$62:$AD$67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3'!$AF$62:$AF$67</c:f>
              <c:numCache>
                <c:ptCount val="6"/>
                <c:pt idx="0">
                  <c:v>27.755905511811026</c:v>
                </c:pt>
                <c:pt idx="1">
                  <c:v>16.338582677165352</c:v>
                </c:pt>
                <c:pt idx="2">
                  <c:v>3.543307086614173</c:v>
                </c:pt>
                <c:pt idx="3">
                  <c:v>4.133858267716536</c:v>
                </c:pt>
                <c:pt idx="4">
                  <c:v>0.5905511811023622</c:v>
                </c:pt>
                <c:pt idx="5">
                  <c:v>47.63779527559055</c:v>
                </c:pt>
              </c:numCache>
            </c:numRef>
          </c:val>
        </c:ser>
        <c:axId val="1708089"/>
        <c:axId val="22205158"/>
      </c:barChart>
      <c:catAx>
        <c:axId val="170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05158"/>
        <c:crosses val="autoZero"/>
        <c:auto val="1"/>
        <c:lblOffset val="100"/>
        <c:noMultiLvlLbl val="0"/>
      </c:catAx>
      <c:valAx>
        <c:axId val="2220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8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Members work well together to achieve the council's common goals.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3'!$AH$60:$AH$61</c:f>
              <c:strCache>
                <c:ptCount val="1"/>
                <c:pt idx="0">
                  <c:v>q108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3'!$AG$62:$AG$67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3'!$AH$62:$AH$67</c:f>
              <c:numCache>
                <c:ptCount val="6"/>
                <c:pt idx="0">
                  <c:v>28.57142857142857</c:v>
                </c:pt>
                <c:pt idx="1">
                  <c:v>57.14285714285714</c:v>
                </c:pt>
                <c:pt idx="2">
                  <c:v>14.285714285714285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3'!$AI$60:$AI$61</c:f>
              <c:strCache>
                <c:ptCount val="1"/>
                <c:pt idx="0">
                  <c:v>q108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3'!$AG$62:$AG$67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3'!$AI$62:$AI$67</c:f>
              <c:numCache>
                <c:ptCount val="6"/>
                <c:pt idx="0">
                  <c:v>21.568627450980394</c:v>
                </c:pt>
                <c:pt idx="1">
                  <c:v>53.92156862745098</c:v>
                </c:pt>
                <c:pt idx="2">
                  <c:v>17.058823529411764</c:v>
                </c:pt>
                <c:pt idx="3">
                  <c:v>4.901960784313726</c:v>
                </c:pt>
                <c:pt idx="4">
                  <c:v>0.9803921568627451</c:v>
                </c:pt>
                <c:pt idx="5">
                  <c:v>1.5686274509803921</c:v>
                </c:pt>
              </c:numCache>
            </c:numRef>
          </c:val>
        </c:ser>
        <c:axId val="20231599"/>
        <c:axId val="61684196"/>
      </c:barChart>
      <c:catAx>
        <c:axId val="2023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84196"/>
        <c:crosses val="autoZero"/>
        <c:auto val="1"/>
        <c:lblOffset val="100"/>
        <c:noMultiLvlLbl val="0"/>
      </c:catAx>
      <c:valAx>
        <c:axId val="61684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31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Members and senior officers work well together to achieve the council's common goals.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3'!$AK$60:$AK$61</c:f>
              <c:strCache>
                <c:ptCount val="1"/>
                <c:pt idx="0">
                  <c:v>q109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3'!$AJ$62:$AJ$67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3'!$AK$62:$AK$67</c:f>
              <c:numCache>
                <c:ptCount val="6"/>
                <c:pt idx="0">
                  <c:v>31.428571428571427</c:v>
                </c:pt>
                <c:pt idx="1">
                  <c:v>57.14285714285714</c:v>
                </c:pt>
                <c:pt idx="2">
                  <c:v>11.428571428571429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3'!$AL$60:$AL$61</c:f>
              <c:strCache>
                <c:ptCount val="1"/>
                <c:pt idx="0">
                  <c:v>q109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3'!$AJ$62:$AJ$67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3'!$AL$62:$AL$67</c:f>
              <c:numCache>
                <c:ptCount val="6"/>
                <c:pt idx="0">
                  <c:v>33.7890625</c:v>
                </c:pt>
                <c:pt idx="1">
                  <c:v>51.5625</c:v>
                </c:pt>
                <c:pt idx="2">
                  <c:v>10.3515625</c:v>
                </c:pt>
                <c:pt idx="3">
                  <c:v>1.171875</c:v>
                </c:pt>
                <c:pt idx="4">
                  <c:v>0.1953125</c:v>
                </c:pt>
                <c:pt idx="5">
                  <c:v>2.9296875</c:v>
                </c:pt>
              </c:numCache>
            </c:numRef>
          </c:val>
        </c:ser>
        <c:axId val="63697045"/>
        <c:axId val="22755218"/>
      </c:barChart>
      <c:catAx>
        <c:axId val="6369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55218"/>
        <c:crosses val="autoZero"/>
        <c:auto val="1"/>
        <c:lblOffset val="100"/>
        <c:noMultiLvlLbl val="0"/>
      </c:catAx>
      <c:valAx>
        <c:axId val="22755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97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council works well with voluntary and community groups to achieve the area's common goals.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3'!$AN$60:$AN$61</c:f>
              <c:strCache>
                <c:ptCount val="1"/>
                <c:pt idx="0">
                  <c:v>q110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3'!$AM$62:$AM$67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3'!$AN$62:$AN$67</c:f>
              <c:numCache>
                <c:ptCount val="6"/>
                <c:pt idx="0">
                  <c:v>44.11764705882353</c:v>
                </c:pt>
                <c:pt idx="1">
                  <c:v>41.17647058823529</c:v>
                </c:pt>
                <c:pt idx="2">
                  <c:v>11.76470588235294</c:v>
                </c:pt>
                <c:pt idx="3">
                  <c:v>2.941176470588235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3'!$AO$60:$AO$61</c:f>
              <c:strCache>
                <c:ptCount val="1"/>
                <c:pt idx="0">
                  <c:v>q110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3'!$AM$62:$AM$67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3'!$AO$62:$AO$67</c:f>
              <c:numCache>
                <c:ptCount val="6"/>
                <c:pt idx="0">
                  <c:v>28.21011673151751</c:v>
                </c:pt>
                <c:pt idx="1">
                  <c:v>47.276264591439684</c:v>
                </c:pt>
                <c:pt idx="2">
                  <c:v>17.898832684824903</c:v>
                </c:pt>
                <c:pt idx="3">
                  <c:v>3.3073929961089497</c:v>
                </c:pt>
                <c:pt idx="4">
                  <c:v>0.9727626459143969</c:v>
                </c:pt>
                <c:pt idx="5">
                  <c:v>2.3346303501945527</c:v>
                </c:pt>
              </c:numCache>
            </c:numRef>
          </c:val>
        </c:ser>
        <c:axId val="27382379"/>
        <c:axId val="20426608"/>
      </c:barChart>
      <c:catAx>
        <c:axId val="27382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6608"/>
        <c:crosses val="autoZero"/>
        <c:auto val="1"/>
        <c:lblOffset val="100"/>
        <c:noMultiLvlLbl val="0"/>
      </c:catAx>
      <c:valAx>
        <c:axId val="20426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82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council works well with statutory partners to achieve the area's common goals.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3'!$AQ$60:$AQ$61</c:f>
              <c:strCache>
                <c:ptCount val="1"/>
                <c:pt idx="0">
                  <c:v>q111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3'!$AP$62:$AP$67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3'!$AQ$62:$AQ$67</c:f>
              <c:numCache>
                <c:ptCount val="6"/>
                <c:pt idx="0">
                  <c:v>38.23529411764706</c:v>
                </c:pt>
                <c:pt idx="1">
                  <c:v>50</c:v>
                </c:pt>
                <c:pt idx="2">
                  <c:v>8.823529411764707</c:v>
                </c:pt>
                <c:pt idx="3">
                  <c:v>2.941176470588235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3'!$AR$60:$AR$61</c:f>
              <c:strCache>
                <c:ptCount val="1"/>
                <c:pt idx="0">
                  <c:v>q111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3'!$AP$62:$AP$67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3'!$AR$62:$AR$67</c:f>
              <c:numCache>
                <c:ptCount val="6"/>
                <c:pt idx="0">
                  <c:v>35.15625</c:v>
                </c:pt>
                <c:pt idx="1">
                  <c:v>46.484375</c:v>
                </c:pt>
                <c:pt idx="2">
                  <c:v>13.4765625</c:v>
                </c:pt>
                <c:pt idx="3">
                  <c:v>1.3671875</c:v>
                </c:pt>
                <c:pt idx="4">
                  <c:v>0.390625</c:v>
                </c:pt>
                <c:pt idx="5">
                  <c:v>3.125</c:v>
                </c:pt>
              </c:numCache>
            </c:numRef>
          </c:val>
        </c:ser>
        <c:axId val="64219313"/>
        <c:axId val="29544702"/>
      </c:barChart>
      <c:catAx>
        <c:axId val="6421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44702"/>
        <c:crosses val="autoZero"/>
        <c:auto val="1"/>
        <c:lblOffset val="100"/>
        <c:noMultiLvlLbl val="0"/>
      </c:catAx>
      <c:valAx>
        <c:axId val="2954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1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council has positive working relationships with these partners and the wider community.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3'!$AT$60:$AT$61</c:f>
              <c:strCache>
                <c:ptCount val="1"/>
                <c:pt idx="0">
                  <c:v>q112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3'!$AS$62:$AS$67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3'!$AT$62:$AT$67</c:f>
              <c:numCache>
                <c:ptCount val="6"/>
                <c:pt idx="0">
                  <c:v>38.23529411764706</c:v>
                </c:pt>
                <c:pt idx="1">
                  <c:v>52.94117647058824</c:v>
                </c:pt>
                <c:pt idx="2">
                  <c:v>8.823529411764707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3'!$AU$60:$AU$61</c:f>
              <c:strCache>
                <c:ptCount val="1"/>
                <c:pt idx="0">
                  <c:v>q112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3'!$AS$62:$AS$67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3'!$AU$62:$AU$67</c:f>
              <c:numCache>
                <c:ptCount val="6"/>
                <c:pt idx="0">
                  <c:v>34.375</c:v>
                </c:pt>
                <c:pt idx="1">
                  <c:v>43.9453125</c:v>
                </c:pt>
                <c:pt idx="2">
                  <c:v>15.0390625</c:v>
                </c:pt>
                <c:pt idx="3">
                  <c:v>2.5390625</c:v>
                </c:pt>
                <c:pt idx="4">
                  <c:v>0.78125</c:v>
                </c:pt>
                <c:pt idx="5">
                  <c:v>3.3203125</c:v>
                </c:pt>
              </c:numCache>
            </c:numRef>
          </c:val>
        </c:ser>
        <c:axId val="48536807"/>
        <c:axId val="26998716"/>
      </c:barChart>
      <c:catAx>
        <c:axId val="4853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8716"/>
        <c:crosses val="autoZero"/>
        <c:auto val="1"/>
        <c:lblOffset val="100"/>
        <c:noMultiLvlLbl val="0"/>
      </c:catAx>
      <c:valAx>
        <c:axId val="26998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36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 you a member of the council's standards committee?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3'!$AW$60:$AW$61</c:f>
              <c:strCache>
                <c:ptCount val="1"/>
                <c:pt idx="0">
                  <c:v>q113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3'!$AV$62:$AV$63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'Salford &amp; National Analysis 3'!$AW$62:$AW$63</c:f>
              <c:numCache>
                <c:ptCount val="2"/>
                <c:pt idx="0">
                  <c:v>11.428571428571429</c:v>
                </c:pt>
                <c:pt idx="1">
                  <c:v>88.57142857142857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3'!$AX$60:$AX$61</c:f>
              <c:strCache>
                <c:ptCount val="1"/>
                <c:pt idx="0">
                  <c:v>q113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3'!$AV$62:$AV$63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'Salford &amp; National Analysis 3'!$AX$62:$AX$63</c:f>
              <c:numCache>
                <c:ptCount val="2"/>
                <c:pt idx="0">
                  <c:v>15.098039215686274</c:v>
                </c:pt>
                <c:pt idx="1">
                  <c:v>84.90196078431373</c:v>
                </c:pt>
              </c:numCache>
            </c:numRef>
          </c:val>
        </c:ser>
        <c:axId val="15438989"/>
        <c:axId val="66489130"/>
      </c:barChart>
      <c:catAx>
        <c:axId val="15438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89130"/>
        <c:crosses val="autoZero"/>
        <c:auto val="1"/>
        <c:lblOffset val="100"/>
        <c:noMultiLvlLbl val="0"/>
      </c:catAx>
      <c:valAx>
        <c:axId val="66489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38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 you a co-opted or appointed member, for example to a committee or panel?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3'!$AZ$60:$AZ$61</c:f>
              <c:strCache>
                <c:ptCount val="1"/>
                <c:pt idx="0">
                  <c:v>q114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3'!$AY$62:$AY$63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'Salford &amp; National Analysis 3'!$AZ$62:$AZ$63</c:f>
              <c:numCache>
                <c:ptCount val="2"/>
                <c:pt idx="0">
                  <c:v>48</c:v>
                </c:pt>
                <c:pt idx="1">
                  <c:v>52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3'!$BA$60:$BA$61</c:f>
              <c:strCache>
                <c:ptCount val="1"/>
                <c:pt idx="0">
                  <c:v>q114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3'!$AY$62:$AY$63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'Salford &amp; National Analysis 3'!$BA$62:$BA$63</c:f>
              <c:numCache>
                <c:ptCount val="2"/>
                <c:pt idx="0">
                  <c:v>38.2830626450116</c:v>
                </c:pt>
                <c:pt idx="1">
                  <c:v>61.7169373549884</c:v>
                </c:pt>
              </c:numCache>
            </c:numRef>
          </c:val>
        </c:ser>
        <c:axId val="59052323"/>
        <c:axId val="29482696"/>
      </c:barChart>
      <c:catAx>
        <c:axId val="5905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82696"/>
        <c:crosses val="autoZero"/>
        <c:auto val="1"/>
        <c:lblOffset val="100"/>
        <c:noMultiLvlLbl val="0"/>
      </c:catAx>
      <c:valAx>
        <c:axId val="29482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52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become aware of any conduct by a member which you reasonably believe involves a failure to comply with the council's member code of conduct would you make a written allegation to the Standards Board for England?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3'!$AK$3:$AK$4</c:f>
              <c:strCache>
                <c:ptCount val="1"/>
                <c:pt idx="0">
                  <c:v>q11a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3'!$AJ$5:$AJ$7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3'!$AK$5:$AK$7</c:f>
              <c:numCache>
                <c:ptCount val="3"/>
                <c:pt idx="0">
                  <c:v>34.78260869565217</c:v>
                </c:pt>
                <c:pt idx="1">
                  <c:v>47.82608695652174</c:v>
                </c:pt>
                <c:pt idx="2">
                  <c:v>17.391304347826086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3'!$AL$3:$AL$4</c:f>
              <c:strCache>
                <c:ptCount val="1"/>
                <c:pt idx="0">
                  <c:v>q11a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3'!$AJ$5:$AJ$7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3'!$AL$5:$AL$7</c:f>
              <c:numCache>
                <c:ptCount val="3"/>
                <c:pt idx="0">
                  <c:v>46.44670050761421</c:v>
                </c:pt>
                <c:pt idx="1">
                  <c:v>36.29441624365482</c:v>
                </c:pt>
                <c:pt idx="2">
                  <c:v>17.258883248730964</c:v>
                </c:pt>
              </c:numCache>
            </c:numRef>
          </c:val>
        </c:ser>
        <c:axId val="3229789"/>
        <c:axId val="41987258"/>
      </c:barChart>
      <c:catAx>
        <c:axId val="3229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87258"/>
        <c:crosses val="autoZero"/>
        <c:auto val="1"/>
        <c:lblOffset val="100"/>
        <c:noMultiLvlLbl val="0"/>
      </c:catAx>
      <c:valAx>
        <c:axId val="4198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9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become aware of any conduct by a member which you reasonably believe involves a failure to comply with the council's member code of conduct would you speak to the member?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3'!$AN$3:$AN$4</c:f>
              <c:strCache>
                <c:ptCount val="1"/>
                <c:pt idx="0">
                  <c:v>q11b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3'!$AM$5:$AM$7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3'!$AN$5:$AN$7</c:f>
              <c:numCache>
                <c:ptCount val="3"/>
                <c:pt idx="0">
                  <c:v>44</c:v>
                </c:pt>
                <c:pt idx="1">
                  <c:v>44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3'!$AO$3:$AO$4</c:f>
              <c:strCache>
                <c:ptCount val="1"/>
                <c:pt idx="0">
                  <c:v>q11b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3'!$AM$5:$AM$7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3'!$AO$5:$AO$7</c:f>
              <c:numCache>
                <c:ptCount val="3"/>
                <c:pt idx="0">
                  <c:v>37.82383419689119</c:v>
                </c:pt>
                <c:pt idx="1">
                  <c:v>48.96373056994819</c:v>
                </c:pt>
                <c:pt idx="2">
                  <c:v>13.21243523316062</c:v>
                </c:pt>
              </c:numCache>
            </c:numRef>
          </c:val>
        </c:ser>
        <c:axId val="8963443"/>
        <c:axId val="49415896"/>
      </c:barChart>
      <c:catAx>
        <c:axId val="896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15896"/>
        <c:crosses val="autoZero"/>
        <c:auto val="1"/>
        <c:lblOffset val="100"/>
        <c:noMultiLvlLbl val="0"/>
      </c:catAx>
      <c:valAx>
        <c:axId val="494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3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become aware of any conduct by a member which you reasonably believe involves a failure to comply with the council's member code of conduct would you do nothing?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3'!$AQ$3:$AQ$4</c:f>
              <c:strCache>
                <c:ptCount val="1"/>
                <c:pt idx="0">
                  <c:v>q11c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3'!$AP$5:$AP$7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3'!$AQ$5:$AQ$7</c:f>
              <c:numCache>
                <c:ptCount val="3"/>
                <c:pt idx="0">
                  <c:v>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3'!$AR$3:$AR$4</c:f>
              <c:strCache>
                <c:ptCount val="1"/>
                <c:pt idx="0">
                  <c:v>q11c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3'!$AP$5:$AP$7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3'!$AR$5:$AR$7</c:f>
              <c:numCache>
                <c:ptCount val="3"/>
                <c:pt idx="0">
                  <c:v>2.932551319648094</c:v>
                </c:pt>
                <c:pt idx="1">
                  <c:v>95.01466275659824</c:v>
                </c:pt>
                <c:pt idx="2">
                  <c:v>2.0527859237536656</c:v>
                </c:pt>
              </c:numCache>
            </c:numRef>
          </c:val>
        </c:ser>
        <c:axId val="38426873"/>
        <c:axId val="29787302"/>
      </c:barChart>
      <c:catAx>
        <c:axId val="38426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7302"/>
        <c:crosses val="autoZero"/>
        <c:auto val="1"/>
        <c:lblOffset val="100"/>
        <c:noMultiLvlLbl val="0"/>
      </c:catAx>
      <c:valAx>
        <c:axId val="29787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26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There is a Standards Committee in the council.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3'!$AT$3:$AT$4</c:f>
              <c:strCache>
                <c:ptCount val="1"/>
                <c:pt idx="0">
                  <c:v>q12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3'!$AS$5:$AS$9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3'!$AT$5:$AT$9</c:f>
              <c:numCache>
                <c:ptCount val="5"/>
                <c:pt idx="0">
                  <c:v>94.28571428571428</c:v>
                </c:pt>
                <c:pt idx="1">
                  <c:v>5.714285714285714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3'!$AU$3:$AU$4</c:f>
              <c:strCache>
                <c:ptCount val="1"/>
                <c:pt idx="0">
                  <c:v>q12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3'!$AS$5:$AS$9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3'!$AU$5:$AU$9</c:f>
              <c:numCache>
                <c:ptCount val="5"/>
                <c:pt idx="0">
                  <c:v>88.82466281310212</c:v>
                </c:pt>
                <c:pt idx="1">
                  <c:v>8.285163776493256</c:v>
                </c:pt>
                <c:pt idx="2">
                  <c:v>0.3853564547206166</c:v>
                </c:pt>
                <c:pt idx="3">
                  <c:v>0.3853564547206166</c:v>
                </c:pt>
                <c:pt idx="4">
                  <c:v>2.119460500963391</c:v>
                </c:pt>
              </c:numCache>
            </c:numRef>
          </c:val>
        </c:ser>
        <c:axId val="51690607"/>
        <c:axId val="889252"/>
      </c:barChart>
      <c:catAx>
        <c:axId val="5169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252"/>
        <c:crosses val="autoZero"/>
        <c:auto val="1"/>
        <c:lblOffset val="100"/>
        <c:noMultiLvlLbl val="0"/>
      </c:catAx>
      <c:valAx>
        <c:axId val="889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90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understand the role of the Standards Committee.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3'!$AW$3:$AW$4</c:f>
              <c:strCache>
                <c:ptCount val="1"/>
                <c:pt idx="0">
                  <c:v>q13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3'!$AV$5:$AV$9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3'!$AW$5:$AW$9</c:f>
              <c:numCache>
                <c:ptCount val="5"/>
                <c:pt idx="0">
                  <c:v>74.28571428571429</c:v>
                </c:pt>
                <c:pt idx="1">
                  <c:v>25.71428571428571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3'!$AX$3:$AX$4</c:f>
              <c:strCache>
                <c:ptCount val="1"/>
                <c:pt idx="0">
                  <c:v>q13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3'!$AV$5:$AV$9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3'!$AX$5:$AX$9</c:f>
              <c:numCache>
                <c:ptCount val="5"/>
                <c:pt idx="0">
                  <c:v>65.20912547528516</c:v>
                </c:pt>
                <c:pt idx="1">
                  <c:v>28.517110266159694</c:v>
                </c:pt>
                <c:pt idx="2">
                  <c:v>3.041825095057034</c:v>
                </c:pt>
                <c:pt idx="3">
                  <c:v>1.7110266159695817</c:v>
                </c:pt>
                <c:pt idx="4">
                  <c:v>1.520912547528517</c:v>
                </c:pt>
              </c:numCache>
            </c:numRef>
          </c:val>
        </c:ser>
        <c:axId val="11560277"/>
        <c:axId val="16065874"/>
      </c:barChart>
      <c:catAx>
        <c:axId val="1156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5874"/>
        <c:crosses val="autoZero"/>
        <c:auto val="1"/>
        <c:lblOffset val="100"/>
        <c:noMultiLvlLbl val="0"/>
      </c:catAx>
      <c:valAx>
        <c:axId val="1606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6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believe the Standards Committee operates effectively.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3'!$AZ$3:$AZ$4</c:f>
              <c:strCache>
                <c:ptCount val="1"/>
                <c:pt idx="0">
                  <c:v>q14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3'!$AY$5:$AY$9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3'!$AZ$5:$AZ$9</c:f>
              <c:numCache>
                <c:ptCount val="5"/>
                <c:pt idx="0">
                  <c:v>65.71428571428571</c:v>
                </c:pt>
                <c:pt idx="1">
                  <c:v>28.57142857142857</c:v>
                </c:pt>
                <c:pt idx="2">
                  <c:v>0</c:v>
                </c:pt>
                <c:pt idx="3">
                  <c:v>2.857142857142857</c:v>
                </c:pt>
                <c:pt idx="4">
                  <c:v>2.857142857142857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3'!$BA$3:$BA$4</c:f>
              <c:strCache>
                <c:ptCount val="1"/>
                <c:pt idx="0">
                  <c:v>q14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3'!$AY$5:$AY$9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3'!$BA$5:$BA$9</c:f>
              <c:numCache>
                <c:ptCount val="5"/>
                <c:pt idx="0">
                  <c:v>45.45454545454545</c:v>
                </c:pt>
                <c:pt idx="1">
                  <c:v>35.984848484848484</c:v>
                </c:pt>
                <c:pt idx="2">
                  <c:v>6.8181818181818175</c:v>
                </c:pt>
                <c:pt idx="3">
                  <c:v>3.977272727272727</c:v>
                </c:pt>
                <c:pt idx="4">
                  <c:v>7.765151515151516</c:v>
                </c:pt>
              </c:numCache>
            </c:numRef>
          </c:val>
        </c:ser>
        <c:axId val="7529771"/>
        <c:axId val="30778160"/>
      </c:barChart>
      <c:catAx>
        <c:axId val="752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78160"/>
        <c:crosses val="autoZero"/>
        <c:auto val="1"/>
        <c:lblOffset val="100"/>
        <c:noMultiLvlLbl val="0"/>
      </c:catAx>
      <c:valAx>
        <c:axId val="30778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29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Standards Committee is making a positive difference to the ethical environment in the council.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3'!$BC$3:$BC$4</c:f>
              <c:strCache>
                <c:ptCount val="1"/>
                <c:pt idx="0">
                  <c:v>q15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3'!$BB$5:$BB$9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3'!$BC$5:$BC$9</c:f>
              <c:numCache>
                <c:ptCount val="5"/>
                <c:pt idx="0">
                  <c:v>47.05882352941176</c:v>
                </c:pt>
                <c:pt idx="1">
                  <c:v>47.05882352941176</c:v>
                </c:pt>
                <c:pt idx="2">
                  <c:v>2.941176470588235</c:v>
                </c:pt>
                <c:pt idx="3">
                  <c:v>0</c:v>
                </c:pt>
                <c:pt idx="4">
                  <c:v>2.941176470588235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3'!$BD$3:$BD$4</c:f>
              <c:strCache>
                <c:ptCount val="1"/>
                <c:pt idx="0">
                  <c:v>q15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3'!$BB$5:$BB$9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3'!$BD$5:$BD$9</c:f>
              <c:numCache>
                <c:ptCount val="5"/>
                <c:pt idx="0">
                  <c:v>30.36053130929791</c:v>
                </c:pt>
                <c:pt idx="1">
                  <c:v>41.36622390891841</c:v>
                </c:pt>
                <c:pt idx="2">
                  <c:v>12.523719165085389</c:v>
                </c:pt>
                <c:pt idx="3">
                  <c:v>5.692599620493358</c:v>
                </c:pt>
                <c:pt idx="4">
                  <c:v>10.056925996204933</c:v>
                </c:pt>
              </c:numCache>
            </c:numRef>
          </c:val>
        </c:ser>
        <c:axId val="64571761"/>
        <c:axId val="34126526"/>
      </c:barChart>
      <c:catAx>
        <c:axId val="6457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26526"/>
        <c:crosses val="autoZero"/>
        <c:auto val="1"/>
        <c:lblOffset val="100"/>
        <c:noMultiLvlLbl val="0"/>
      </c:catAx>
      <c:valAx>
        <c:axId val="3412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71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Standards Committee has a forward plan to guide its work.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3'!$BF$3:$BF$4</c:f>
              <c:strCache>
                <c:ptCount val="1"/>
                <c:pt idx="0">
                  <c:v>q16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3'!$BE$5:$BE$9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3'!$BF$5:$BF$9</c:f>
              <c:numCache>
                <c:ptCount val="5"/>
                <c:pt idx="0">
                  <c:v>22.857142857142858</c:v>
                </c:pt>
                <c:pt idx="1">
                  <c:v>34.285714285714285</c:v>
                </c:pt>
                <c:pt idx="2">
                  <c:v>5.714285714285714</c:v>
                </c:pt>
                <c:pt idx="3">
                  <c:v>2.857142857142857</c:v>
                </c:pt>
                <c:pt idx="4">
                  <c:v>34.285714285714285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3'!$BG$3:$BG$4</c:f>
              <c:strCache>
                <c:ptCount val="1"/>
                <c:pt idx="0">
                  <c:v>q16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3'!$BE$5:$BE$9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3'!$BG$5:$BG$9</c:f>
              <c:numCache>
                <c:ptCount val="5"/>
                <c:pt idx="0">
                  <c:v>29.03225806451613</c:v>
                </c:pt>
                <c:pt idx="1">
                  <c:v>27.514231499051235</c:v>
                </c:pt>
                <c:pt idx="2">
                  <c:v>6.261859582542694</c:v>
                </c:pt>
                <c:pt idx="3">
                  <c:v>1.8975332068311195</c:v>
                </c:pt>
                <c:pt idx="4">
                  <c:v>35.294117647058826</c:v>
                </c:pt>
              </c:numCache>
            </c:numRef>
          </c:val>
        </c:ser>
        <c:axId val="40991655"/>
        <c:axId val="63129468"/>
      </c:barChart>
      <c:catAx>
        <c:axId val="4099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29468"/>
        <c:crosses val="autoZero"/>
        <c:auto val="1"/>
        <c:lblOffset val="100"/>
        <c:noMultiLvlLbl val="0"/>
      </c:catAx>
      <c:valAx>
        <c:axId val="63129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9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Has the council adopted a code of conduct for members?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3'!$G$3:$G$4</c:f>
              <c:strCache>
                <c:ptCount val="1"/>
                <c:pt idx="0">
                  <c:v>q2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3'!$F$5:$F$7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3'!$G$5:$G$7</c:f>
              <c:numCache>
                <c:ptCount val="3"/>
                <c:pt idx="0">
                  <c:v>97.14285714285714</c:v>
                </c:pt>
                <c:pt idx="1">
                  <c:v>0</c:v>
                </c:pt>
                <c:pt idx="2">
                  <c:v>2.857142857142857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3'!$H$3:$H$4</c:f>
              <c:strCache>
                <c:ptCount val="1"/>
                <c:pt idx="0">
                  <c:v>q2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3'!$F$5:$F$7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3'!$H$5:$H$7</c:f>
              <c:numCache>
                <c:ptCount val="3"/>
                <c:pt idx="0">
                  <c:v>98.49056603773585</c:v>
                </c:pt>
                <c:pt idx="1">
                  <c:v>0</c:v>
                </c:pt>
                <c:pt idx="2">
                  <c:v>1.509433962264151</c:v>
                </c:pt>
              </c:numCache>
            </c:numRef>
          </c:val>
        </c:ser>
        <c:axId val="31465873"/>
        <c:axId val="6403166"/>
      </c:barChart>
      <c:catAx>
        <c:axId val="3146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166"/>
        <c:crosses val="autoZero"/>
        <c:auto val="1"/>
        <c:lblOffset val="100"/>
        <c:noMultiLvlLbl val="0"/>
      </c:catAx>
      <c:valAx>
        <c:axId val="640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65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work of the Standards Committee adds value to the council.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3'!$BI$3:$BI$4</c:f>
              <c:strCache>
                <c:ptCount val="1"/>
                <c:pt idx="0">
                  <c:v>q17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3'!$BH$5:$BH$9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3'!$BI$5:$BI$9</c:f>
              <c:numCache>
                <c:ptCount val="5"/>
                <c:pt idx="0">
                  <c:v>57.14285714285714</c:v>
                </c:pt>
                <c:pt idx="1">
                  <c:v>28.57142857142857</c:v>
                </c:pt>
                <c:pt idx="2">
                  <c:v>5.714285714285714</c:v>
                </c:pt>
                <c:pt idx="3">
                  <c:v>0</c:v>
                </c:pt>
                <c:pt idx="4">
                  <c:v>8.571428571428571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3'!$BJ$3:$BJ$4</c:f>
              <c:strCache>
                <c:ptCount val="1"/>
                <c:pt idx="0">
                  <c:v>q17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3'!$BH$5:$BH$9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3'!$BJ$5:$BJ$9</c:f>
              <c:numCache>
                <c:ptCount val="5"/>
                <c:pt idx="0">
                  <c:v>34.48940269749518</c:v>
                </c:pt>
                <c:pt idx="1">
                  <c:v>36.80154142581888</c:v>
                </c:pt>
                <c:pt idx="2">
                  <c:v>11.175337186897881</c:v>
                </c:pt>
                <c:pt idx="3">
                  <c:v>5.780346820809249</c:v>
                </c:pt>
                <c:pt idx="4">
                  <c:v>11.753371868978805</c:v>
                </c:pt>
              </c:numCache>
            </c:numRef>
          </c:val>
        </c:ser>
        <c:axId val="15376717"/>
        <c:axId val="65679594"/>
      </c:barChart>
      <c:catAx>
        <c:axId val="1537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79594"/>
        <c:crosses val="autoZero"/>
        <c:auto val="1"/>
        <c:lblOffset val="100"/>
        <c:noMultiLvlLbl val="0"/>
      </c:catAx>
      <c:valAx>
        <c:axId val="6567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7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Does your council have a whistle-blowing policy?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3'!$D$14:$D$15</c:f>
              <c:strCache>
                <c:ptCount val="1"/>
                <c:pt idx="0">
                  <c:v>q18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3'!$C$16:$C$18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3'!$D$16:$D$18</c:f>
              <c:numCache>
                <c:ptCount val="3"/>
                <c:pt idx="0">
                  <c:v>68.57142857142857</c:v>
                </c:pt>
                <c:pt idx="1">
                  <c:v>0</c:v>
                </c:pt>
                <c:pt idx="2">
                  <c:v>31.428571428571427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3'!$E$14:$E$15</c:f>
              <c:strCache>
                <c:ptCount val="1"/>
                <c:pt idx="0">
                  <c:v>q18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3'!$C$16:$C$18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3'!$E$16:$E$18</c:f>
              <c:numCache>
                <c:ptCount val="3"/>
                <c:pt idx="0">
                  <c:v>68.52207293666027</c:v>
                </c:pt>
                <c:pt idx="1">
                  <c:v>1.9193857965451053</c:v>
                </c:pt>
                <c:pt idx="2">
                  <c:v>29.558541266794624</c:v>
                </c:pt>
              </c:numCache>
            </c:numRef>
          </c:val>
        </c:ser>
        <c:axId val="48528355"/>
        <c:axId val="26888840"/>
      </c:barChart>
      <c:catAx>
        <c:axId val="4852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88840"/>
        <c:crosses val="autoZero"/>
        <c:auto val="1"/>
        <c:lblOffset val="100"/>
        <c:noMultiLvlLbl val="0"/>
      </c:catAx>
      <c:valAx>
        <c:axId val="26888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28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yes, how clear is the policy?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3'!$G$14:$G$15</c:f>
              <c:strCache>
                <c:ptCount val="1"/>
                <c:pt idx="0">
                  <c:v>q19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3'!$F$16:$F$20</c:f>
              <c:strCache>
                <c:ptCount val="5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3'!$G$16:$G$20</c:f>
              <c:numCache>
                <c:ptCount val="5"/>
                <c:pt idx="0">
                  <c:v>36.666666666666664</c:v>
                </c:pt>
                <c:pt idx="1">
                  <c:v>40</c:v>
                </c:pt>
                <c:pt idx="2">
                  <c:v>0</c:v>
                </c:pt>
                <c:pt idx="3">
                  <c:v>0</c:v>
                </c:pt>
                <c:pt idx="4">
                  <c:v>23.333333333333332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3'!$H$14:$H$15</c:f>
              <c:strCache>
                <c:ptCount val="1"/>
                <c:pt idx="0">
                  <c:v>q19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3'!$F$16:$F$20</c:f>
              <c:strCache>
                <c:ptCount val="5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3'!$H$16:$H$20</c:f>
              <c:numCache>
                <c:ptCount val="5"/>
                <c:pt idx="0">
                  <c:v>31.27659574468085</c:v>
                </c:pt>
                <c:pt idx="1">
                  <c:v>33.61702127659574</c:v>
                </c:pt>
                <c:pt idx="2">
                  <c:v>4.25531914893617</c:v>
                </c:pt>
                <c:pt idx="3">
                  <c:v>2.3404255319148937</c:v>
                </c:pt>
                <c:pt idx="4">
                  <c:v>28.510638297872344</c:v>
                </c:pt>
              </c:numCache>
            </c:numRef>
          </c:val>
        </c:ser>
        <c:axId val="14010601"/>
        <c:axId val="47920086"/>
      </c:barChart>
      <c:catAx>
        <c:axId val="14010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0086"/>
        <c:crosses val="autoZero"/>
        <c:auto val="1"/>
        <c:lblOffset val="100"/>
        <c:noMultiLvlLbl val="0"/>
      </c:catAx>
      <c:valAx>
        <c:axId val="4792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10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Has the council begun to integrate the requirements of codes of conduct into other schemes, policies and procedures?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3'!$J$14:$J$15</c:f>
              <c:strCache>
                <c:ptCount val="1"/>
                <c:pt idx="0">
                  <c:v>q20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'Salford &amp; National Analysis 3'!$J$16:$J$18</c:f>
              <c:numCache>
                <c:ptCount val="3"/>
                <c:pt idx="0">
                  <c:v>80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3'!$K$14:$K$15</c:f>
              <c:strCache>
                <c:ptCount val="1"/>
                <c:pt idx="0">
                  <c:v>q20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'Salford &amp; National Analysis 3'!$K$16:$K$18</c:f>
              <c:numCache>
                <c:ptCount val="3"/>
                <c:pt idx="0">
                  <c:v>66.29001883239172</c:v>
                </c:pt>
                <c:pt idx="1">
                  <c:v>3.2015065913371</c:v>
                </c:pt>
                <c:pt idx="2">
                  <c:v>30.508474576271187</c:v>
                </c:pt>
              </c:numCache>
            </c:numRef>
          </c:val>
        </c:ser>
        <c:axId val="18981343"/>
        <c:axId val="45430868"/>
      </c:barChart>
      <c:catAx>
        <c:axId val="1898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30868"/>
        <c:crosses val="autoZero"/>
        <c:auto val="1"/>
        <c:lblOffset val="100"/>
        <c:noMultiLvlLbl val="0"/>
      </c:catAx>
      <c:valAx>
        <c:axId val="4543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1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Appropriate training is given to members on issues of conduct.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3'!$M$14:$M$15</c:f>
              <c:strCache>
                <c:ptCount val="1"/>
                <c:pt idx="0">
                  <c:v>q21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3'!$L$16:$L$20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3'!$M$16:$M$20</c:f>
              <c:numCache>
                <c:ptCount val="5"/>
                <c:pt idx="0">
                  <c:v>40</c:v>
                </c:pt>
                <c:pt idx="1">
                  <c:v>45.714285714285715</c:v>
                </c:pt>
                <c:pt idx="2">
                  <c:v>11.428571428571429</c:v>
                </c:pt>
                <c:pt idx="3">
                  <c:v>0</c:v>
                </c:pt>
                <c:pt idx="4">
                  <c:v>2.857142857142857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3'!$N$14:$N$15</c:f>
              <c:strCache>
                <c:ptCount val="1"/>
                <c:pt idx="0">
                  <c:v>q21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3'!$L$16:$L$20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3'!$N$16:$N$20</c:f>
              <c:numCache>
                <c:ptCount val="5"/>
                <c:pt idx="0">
                  <c:v>50.24038461538461</c:v>
                </c:pt>
                <c:pt idx="1">
                  <c:v>37.74038461538461</c:v>
                </c:pt>
                <c:pt idx="2">
                  <c:v>7.6923076923076925</c:v>
                </c:pt>
                <c:pt idx="3">
                  <c:v>0.9615384615384616</c:v>
                </c:pt>
                <c:pt idx="4">
                  <c:v>3.3653846153846154</c:v>
                </c:pt>
              </c:numCache>
            </c:numRef>
          </c:val>
        </c:ser>
        <c:axId val="53730373"/>
        <c:axId val="27406210"/>
      </c:barChart>
      <c:catAx>
        <c:axId val="5373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6210"/>
        <c:crosses val="autoZero"/>
        <c:auto val="1"/>
        <c:lblOffset val="100"/>
        <c:noMultiLvlLbl val="0"/>
      </c:catAx>
      <c:valAx>
        <c:axId val="27406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3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Have you been provided with training, advice or a briefing/information the Human Rights Act 1998?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3'!$P$14:$P$15</c:f>
              <c:strCache>
                <c:ptCount val="1"/>
                <c:pt idx="0">
                  <c:v>q22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3'!$O$16:$O$20</c:f>
              <c:strCache>
                <c:ptCount val="5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3'!$P$16:$P$20</c:f>
              <c:numCache>
                <c:ptCount val="5"/>
                <c:pt idx="0">
                  <c:v>61.76470588235294</c:v>
                </c:pt>
                <c:pt idx="1">
                  <c:v>20.588235294117645</c:v>
                </c:pt>
                <c:pt idx="2">
                  <c:v>17.647058823529413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3'!$Q$14:$Q$15</c:f>
              <c:strCache>
                <c:ptCount val="1"/>
                <c:pt idx="0">
                  <c:v>q22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3'!$O$16:$O$20</c:f>
              <c:strCache>
                <c:ptCount val="5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3'!$Q$16:$Q$20</c:f>
              <c:numCache>
                <c:ptCount val="5"/>
                <c:pt idx="0">
                  <c:v>57.874762808349146</c:v>
                </c:pt>
                <c:pt idx="1">
                  <c:v>30.740037950664135</c:v>
                </c:pt>
                <c:pt idx="2">
                  <c:v>11.385199240986717</c:v>
                </c:pt>
              </c:numCache>
            </c:numRef>
          </c:val>
        </c:ser>
        <c:axId val="20736411"/>
        <c:axId val="1137888"/>
      </c:barChart>
      <c:catAx>
        <c:axId val="2073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888"/>
        <c:crosses val="autoZero"/>
        <c:auto val="1"/>
        <c:lblOffset val="100"/>
        <c:noMultiLvlLbl val="0"/>
      </c:catAx>
      <c:valAx>
        <c:axId val="113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36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Have you been provided with training, advice or a briefing/information on the Freedom of Information Act 2001?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3'!$S$14:$S$15</c:f>
              <c:strCache>
                <c:ptCount val="1"/>
                <c:pt idx="0">
                  <c:v>q23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3'!$R$16:$R$18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3'!$S$16:$S$18</c:f>
              <c:numCache>
                <c:ptCount val="3"/>
                <c:pt idx="0">
                  <c:v>91.17647058823529</c:v>
                </c:pt>
                <c:pt idx="1">
                  <c:v>5.88235294117647</c:v>
                </c:pt>
                <c:pt idx="2">
                  <c:v>2.941176470588235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3'!$T$14:$T$15</c:f>
              <c:strCache>
                <c:ptCount val="1"/>
                <c:pt idx="0">
                  <c:v>q23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3'!$R$16:$R$18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3'!$T$16:$T$18</c:f>
              <c:numCache>
                <c:ptCount val="3"/>
                <c:pt idx="0">
                  <c:v>77.71428571428571</c:v>
                </c:pt>
                <c:pt idx="1">
                  <c:v>17.71428571428571</c:v>
                </c:pt>
                <c:pt idx="2">
                  <c:v>4.571428571428571</c:v>
                </c:pt>
              </c:numCache>
            </c:numRef>
          </c:val>
        </c:ser>
        <c:axId val="14792545"/>
        <c:axId val="58085358"/>
      </c:barChart>
      <c:catAx>
        <c:axId val="14792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5358"/>
        <c:crosses val="autoZero"/>
        <c:auto val="1"/>
        <c:lblOffset val="100"/>
        <c:noMultiLvlLbl val="0"/>
      </c:catAx>
      <c:valAx>
        <c:axId val="58085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2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Have you been provided with training, advice or a briefing/information on the Data Protection Act 1998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3'!$V$14:$V$15</c:f>
              <c:strCache>
                <c:ptCount val="1"/>
                <c:pt idx="0">
                  <c:v>q24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3'!$U$16:$U$18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3'!$V$16:$V$18</c:f>
              <c:numCache>
                <c:ptCount val="3"/>
                <c:pt idx="0">
                  <c:v>75.75757575757575</c:v>
                </c:pt>
                <c:pt idx="1">
                  <c:v>9.090909090909092</c:v>
                </c:pt>
                <c:pt idx="2">
                  <c:v>15.151515151515152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3'!$W$14:$W$15</c:f>
              <c:strCache>
                <c:ptCount val="1"/>
                <c:pt idx="0">
                  <c:v>q24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3'!$U$16:$U$18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3'!$W$16:$W$18</c:f>
              <c:numCache>
                <c:ptCount val="3"/>
                <c:pt idx="0">
                  <c:v>72.98850574712644</c:v>
                </c:pt>
                <c:pt idx="1">
                  <c:v>19.923371647509576</c:v>
                </c:pt>
                <c:pt idx="2">
                  <c:v>7.088122605363985</c:v>
                </c:pt>
              </c:numCache>
            </c:numRef>
          </c:val>
        </c:ser>
        <c:axId val="16912151"/>
        <c:axId val="18531372"/>
      </c:barChart>
      <c:catAx>
        <c:axId val="1691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31372"/>
        <c:crosses val="autoZero"/>
        <c:auto val="1"/>
        <c:lblOffset val="100"/>
        <c:noMultiLvlLbl val="0"/>
      </c:catAx>
      <c:valAx>
        <c:axId val="18531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1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Have you been provided with training, advice or a briefing/information on the Race Relations (Amendment) Act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3'!$Y$14:$Y$15</c:f>
              <c:strCache>
                <c:ptCount val="1"/>
                <c:pt idx="0">
                  <c:v>q25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3'!$X$16:$X$18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3'!$Y$16:$Y$18</c:f>
              <c:numCache>
                <c:ptCount val="3"/>
                <c:pt idx="0">
                  <c:v>67.64705882352942</c:v>
                </c:pt>
                <c:pt idx="1">
                  <c:v>14.705882352941178</c:v>
                </c:pt>
                <c:pt idx="2">
                  <c:v>17.647058823529413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3'!$Z$14:$Z$15</c:f>
              <c:strCache>
                <c:ptCount val="1"/>
                <c:pt idx="0">
                  <c:v>q25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3'!$X$16:$X$18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3'!$Z$16:$Z$18</c:f>
              <c:numCache>
                <c:ptCount val="3"/>
                <c:pt idx="0">
                  <c:v>54.633204633204635</c:v>
                </c:pt>
                <c:pt idx="1">
                  <c:v>31.66023166023166</c:v>
                </c:pt>
                <c:pt idx="2">
                  <c:v>13.706563706563706</c:v>
                </c:pt>
              </c:numCache>
            </c:numRef>
          </c:val>
        </c:ser>
        <c:axId val="39581245"/>
        <c:axId val="44794138"/>
      </c:barChart>
      <c:catAx>
        <c:axId val="3958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4138"/>
        <c:crosses val="autoZero"/>
        <c:auto val="1"/>
        <c:lblOffset val="100"/>
        <c:noMultiLvlLbl val="0"/>
      </c:catAx>
      <c:valAx>
        <c:axId val="44794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81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Have you been provided with training, advice or a briefing/information on the Sex Discrimination Act 1975?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3'!$AB$14:$AB$15</c:f>
              <c:strCache>
                <c:ptCount val="1"/>
                <c:pt idx="0">
                  <c:v>q26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3'!$AA$16:$AA$18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3'!$AB$16:$AB$18</c:f>
              <c:numCache>
                <c:ptCount val="3"/>
                <c:pt idx="0">
                  <c:v>63.63636363636363</c:v>
                </c:pt>
                <c:pt idx="1">
                  <c:v>15.151515151515152</c:v>
                </c:pt>
                <c:pt idx="2">
                  <c:v>21.21212121212121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3'!$AC$14:$AC$15</c:f>
              <c:strCache>
                <c:ptCount val="1"/>
                <c:pt idx="0">
                  <c:v>q26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3'!$AA$16:$AA$18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3'!$AC$16:$AC$18</c:f>
              <c:numCache>
                <c:ptCount val="3"/>
                <c:pt idx="0">
                  <c:v>47.276264591439684</c:v>
                </c:pt>
                <c:pt idx="1">
                  <c:v>37.7431906614786</c:v>
                </c:pt>
                <c:pt idx="2">
                  <c:v>14.980544747081712</c:v>
                </c:pt>
              </c:numCache>
            </c:numRef>
          </c:val>
        </c:ser>
        <c:axId val="45452883"/>
        <c:axId val="54016568"/>
      </c:barChart>
      <c:catAx>
        <c:axId val="4545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16568"/>
        <c:crosses val="autoZero"/>
        <c:auto val="1"/>
        <c:lblOffset val="100"/>
        <c:noMultiLvlLbl val="0"/>
      </c:catAx>
      <c:valAx>
        <c:axId val="5401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52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Has the council adopted a code of conduct for officers?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3'!$J$3:$J$4</c:f>
              <c:strCache>
                <c:ptCount val="1"/>
                <c:pt idx="0">
                  <c:v>q3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3'!$I$5:$I$7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3'!$J$5:$J$7</c:f>
              <c:numCache>
                <c:ptCount val="3"/>
                <c:pt idx="0">
                  <c:v>88.57142857142857</c:v>
                </c:pt>
                <c:pt idx="1">
                  <c:v>0</c:v>
                </c:pt>
                <c:pt idx="2">
                  <c:v>11.428571428571429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3'!$K$3:$K$4</c:f>
              <c:strCache>
                <c:ptCount val="1"/>
                <c:pt idx="0">
                  <c:v>q3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3'!$I$5:$I$7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3'!$K$5:$K$7</c:f>
              <c:numCache>
                <c:ptCount val="3"/>
                <c:pt idx="0">
                  <c:v>72.44701348747591</c:v>
                </c:pt>
                <c:pt idx="1">
                  <c:v>6.358381502890173</c:v>
                </c:pt>
                <c:pt idx="2">
                  <c:v>21.19460500963391</c:v>
                </c:pt>
              </c:numCache>
            </c:numRef>
          </c:val>
        </c:ser>
        <c:axId val="16132295"/>
        <c:axId val="8393244"/>
      </c:barChart>
      <c:catAx>
        <c:axId val="1613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93244"/>
        <c:crosses val="autoZero"/>
        <c:auto val="1"/>
        <c:lblOffset val="100"/>
        <c:noMultiLvlLbl val="0"/>
      </c:catAx>
      <c:valAx>
        <c:axId val="8393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3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Have you been provided with training, advice or a briefing/information on the Disability Discrimination Act 1995?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3'!$AE$14:$AE$15</c:f>
              <c:strCache>
                <c:ptCount val="1"/>
                <c:pt idx="0">
                  <c:v>q27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3'!$AD$16:$AD$18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3'!$AE$16:$AE$18</c:f>
              <c:numCache>
                <c:ptCount val="3"/>
                <c:pt idx="0">
                  <c:v>77.14285714285715</c:v>
                </c:pt>
                <c:pt idx="1">
                  <c:v>8.571428571428571</c:v>
                </c:pt>
                <c:pt idx="2">
                  <c:v>14.285714285714285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3'!$AF$14:$AF$15</c:f>
              <c:strCache>
                <c:ptCount val="1"/>
                <c:pt idx="0">
                  <c:v>q27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3'!$AD$16:$AD$18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3'!$AF$16:$AF$18</c:f>
              <c:numCache>
                <c:ptCount val="3"/>
                <c:pt idx="0">
                  <c:v>61.80422264875239</c:v>
                </c:pt>
                <c:pt idx="1">
                  <c:v>26.103646833013432</c:v>
                </c:pt>
                <c:pt idx="2">
                  <c:v>12.092130518234164</c:v>
                </c:pt>
              </c:numCache>
            </c:numRef>
          </c:val>
        </c:ser>
        <c:axId val="31126745"/>
        <c:axId val="1994502"/>
      </c:barChart>
      <c:catAx>
        <c:axId val="3112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4502"/>
        <c:crosses val="autoZero"/>
        <c:auto val="1"/>
        <c:lblOffset val="100"/>
        <c:noMultiLvlLbl val="0"/>
      </c:catAx>
      <c:valAx>
        <c:axId val="1994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26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clear are you about what a conflict of interest is?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3'!$AH$14:$AH$15</c:f>
              <c:strCache>
                <c:ptCount val="1"/>
                <c:pt idx="0">
                  <c:v>q28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3'!$AG$16:$AG$19</c:f>
              <c:strCache>
                <c:ptCount val="4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</c:strCache>
            </c:strRef>
          </c:cat>
          <c:val>
            <c:numRef>
              <c:f>'Salford &amp; National Analysis 3'!$AH$16:$AH$19</c:f>
              <c:numCache>
                <c:ptCount val="4"/>
                <c:pt idx="0">
                  <c:v>65.71428571428571</c:v>
                </c:pt>
                <c:pt idx="1">
                  <c:v>31.428571428571427</c:v>
                </c:pt>
                <c:pt idx="2">
                  <c:v>2.857142857142857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3'!$AI$14:$AI$15</c:f>
              <c:strCache>
                <c:ptCount val="1"/>
                <c:pt idx="0">
                  <c:v>q28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3'!$AG$16:$AG$19</c:f>
              <c:strCache>
                <c:ptCount val="4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</c:strCache>
            </c:strRef>
          </c:cat>
          <c:val>
            <c:numRef>
              <c:f>'Salford &amp; National Analysis 3'!$AI$16:$AI$19</c:f>
              <c:numCache>
                <c:ptCount val="4"/>
                <c:pt idx="0">
                  <c:v>70.34883720930233</c:v>
                </c:pt>
                <c:pt idx="1">
                  <c:v>28.68217054263566</c:v>
                </c:pt>
                <c:pt idx="2">
                  <c:v>0.9689922480620154</c:v>
                </c:pt>
                <c:pt idx="3">
                  <c:v>0</c:v>
                </c:pt>
              </c:numCache>
            </c:numRef>
          </c:val>
        </c:ser>
        <c:axId val="25928527"/>
        <c:axId val="1526532"/>
      </c:barChart>
      <c:catAx>
        <c:axId val="25928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6532"/>
        <c:crosses val="autoZero"/>
        <c:auto val="1"/>
        <c:lblOffset val="100"/>
        <c:noMultiLvlLbl val="0"/>
      </c:catAx>
      <c:valAx>
        <c:axId val="1526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28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clear are you about the differences between a personal and prejudicial interest?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3'!$AK$14:$AK$15</c:f>
              <c:strCache>
                <c:ptCount val="1"/>
                <c:pt idx="0">
                  <c:v>q29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3'!$AJ$16:$AJ$19</c:f>
              <c:strCache>
                <c:ptCount val="4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</c:strCache>
            </c:strRef>
          </c:cat>
          <c:val>
            <c:numRef>
              <c:f>'Salford &amp; National Analysis 3'!$AK$16:$AK$19</c:f>
              <c:numCache>
                <c:ptCount val="4"/>
                <c:pt idx="0">
                  <c:v>31.428571428571427</c:v>
                </c:pt>
                <c:pt idx="1">
                  <c:v>51.42857142857142</c:v>
                </c:pt>
                <c:pt idx="2">
                  <c:v>17.142857142857142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3'!$AL$14:$AL$15</c:f>
              <c:strCache>
                <c:ptCount val="1"/>
                <c:pt idx="0">
                  <c:v>q29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3'!$AJ$16:$AJ$19</c:f>
              <c:strCache>
                <c:ptCount val="4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</c:strCache>
            </c:strRef>
          </c:cat>
          <c:val>
            <c:numRef>
              <c:f>'Salford &amp; National Analysis 3'!$AL$16:$AL$19</c:f>
              <c:numCache>
                <c:ptCount val="4"/>
                <c:pt idx="0">
                  <c:v>58.73320537428023</c:v>
                </c:pt>
                <c:pt idx="1">
                  <c:v>35.50863723608445</c:v>
                </c:pt>
                <c:pt idx="2">
                  <c:v>5.182341650671785</c:v>
                </c:pt>
                <c:pt idx="3">
                  <c:v>0.5758157389635317</c:v>
                </c:pt>
              </c:numCache>
            </c:numRef>
          </c:val>
        </c:ser>
        <c:axId val="19844917"/>
        <c:axId val="56657330"/>
      </c:barChart>
      <c:catAx>
        <c:axId val="1984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57330"/>
        <c:crosses val="autoZero"/>
        <c:auto val="1"/>
        <c:lblOffset val="100"/>
        <c:noMultiLvlLbl val="0"/>
      </c:catAx>
      <c:valAx>
        <c:axId val="56657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44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are appointed to represent the council on an external body whose internal rules conflict with the council's does the council's code of conduct prevail?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3'!$AN$14:$AN$15</c:f>
              <c:strCache>
                <c:ptCount val="1"/>
                <c:pt idx="0">
                  <c:v>q30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3'!$AM$16:$AM$18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3'!$AN$16:$AN$18</c:f>
              <c:numCache>
                <c:ptCount val="3"/>
                <c:pt idx="0">
                  <c:v>92.5925925925926</c:v>
                </c:pt>
                <c:pt idx="1">
                  <c:v>0</c:v>
                </c:pt>
                <c:pt idx="2">
                  <c:v>7.4074074074074066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3'!$AO$14:$AO$15</c:f>
              <c:strCache>
                <c:ptCount val="1"/>
                <c:pt idx="0">
                  <c:v>q30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3'!$AM$16:$AM$18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3'!$AO$16:$AO$18</c:f>
              <c:numCache>
                <c:ptCount val="3"/>
                <c:pt idx="0">
                  <c:v>79.83367983367984</c:v>
                </c:pt>
                <c:pt idx="1">
                  <c:v>7.276507276507277</c:v>
                </c:pt>
                <c:pt idx="2">
                  <c:v>12.889812889812891</c:v>
                </c:pt>
              </c:numCache>
            </c:numRef>
          </c:val>
        </c:ser>
        <c:axId val="65456651"/>
        <c:axId val="45630096"/>
      </c:barChart>
      <c:catAx>
        <c:axId val="65456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30096"/>
        <c:crosses val="autoZero"/>
        <c:auto val="1"/>
        <c:lblOffset val="100"/>
        <c:noMultiLvlLbl val="0"/>
      </c:catAx>
      <c:valAx>
        <c:axId val="45630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56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are appointed to represent the council on an external body whose internal rules conflict with the council's does the other organisation's code of conduct prevail?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3'!$AQ$14:$AQ$15</c:f>
              <c:strCache>
                <c:ptCount val="1"/>
                <c:pt idx="0">
                  <c:v>q31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3'!$AP$16:$AP$18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3'!$AQ$16:$AQ$18</c:f>
              <c:numCache>
                <c:ptCount val="3"/>
                <c:pt idx="0">
                  <c:v>15</c:v>
                </c:pt>
                <c:pt idx="1">
                  <c:v>70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3'!$AR$14:$AR$15</c:f>
              <c:strCache>
                <c:ptCount val="1"/>
                <c:pt idx="0">
                  <c:v>q31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3'!$AP$16:$AP$18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3'!$AR$16:$AR$18</c:f>
              <c:numCache>
                <c:ptCount val="3"/>
                <c:pt idx="0">
                  <c:v>21.44927536231884</c:v>
                </c:pt>
                <c:pt idx="1">
                  <c:v>56.811594202898554</c:v>
                </c:pt>
                <c:pt idx="2">
                  <c:v>21.73913043478261</c:v>
                </c:pt>
              </c:numCache>
            </c:numRef>
          </c:val>
        </c:ser>
        <c:axId val="56320337"/>
        <c:axId val="61075742"/>
      </c:barChart>
      <c:catAx>
        <c:axId val="5632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75742"/>
        <c:crosses val="autoZero"/>
        <c:auto val="1"/>
        <c:lblOffset val="100"/>
        <c:noMultiLvlLbl val="0"/>
      </c:catAx>
      <c:valAx>
        <c:axId val="6107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20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are appointed to represent the council on an external body whose internal rules conflict with the council's does neither code of conduct prevail?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3'!$AT$14:$AT$15</c:f>
              <c:strCache>
                <c:ptCount val="1"/>
                <c:pt idx="0">
                  <c:v>q32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3'!$AS$16:$AS$18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3'!$AT$16:$AT$18</c:f>
              <c:numCache>
                <c:ptCount val="3"/>
                <c:pt idx="0">
                  <c:v>6.25</c:v>
                </c:pt>
                <c:pt idx="1">
                  <c:v>75</c:v>
                </c:pt>
                <c:pt idx="2">
                  <c:v>18.75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3'!$AU$14:$AU$15</c:f>
              <c:strCache>
                <c:ptCount val="1"/>
                <c:pt idx="0">
                  <c:v>q32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3'!$AS$16:$AS$18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3'!$AU$16:$AU$18</c:f>
              <c:numCache>
                <c:ptCount val="3"/>
                <c:pt idx="0">
                  <c:v>8.46774193548387</c:v>
                </c:pt>
                <c:pt idx="1">
                  <c:v>66.12903225806451</c:v>
                </c:pt>
                <c:pt idx="2">
                  <c:v>25.403225806451612</c:v>
                </c:pt>
              </c:numCache>
            </c:numRef>
          </c:val>
        </c:ser>
        <c:axId val="55787143"/>
        <c:axId val="54144220"/>
      </c:barChart>
      <c:catAx>
        <c:axId val="55787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44220"/>
        <c:crosses val="autoZero"/>
        <c:auto val="1"/>
        <c:lblOffset val="100"/>
        <c:noMultiLvlLbl val="0"/>
      </c:catAx>
      <c:valAx>
        <c:axId val="5414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7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register is kept in which members are required to record any relevant interests.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3'!$AW$14:$AW$15</c:f>
              <c:strCache>
                <c:ptCount val="1"/>
                <c:pt idx="0">
                  <c:v>q33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3'!$AV$16:$AV$20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3'!$AW$16:$AW$20</c:f>
              <c:numCache>
                <c:ptCount val="5"/>
                <c:pt idx="0">
                  <c:v>97.14285714285714</c:v>
                </c:pt>
                <c:pt idx="1">
                  <c:v>2.857142857142857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3'!$AX$14:$AX$15</c:f>
              <c:strCache>
                <c:ptCount val="1"/>
                <c:pt idx="0">
                  <c:v>q33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3'!$AV$16:$AV$20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3'!$AX$16:$AX$20</c:f>
              <c:numCache>
                <c:ptCount val="5"/>
                <c:pt idx="0">
                  <c:v>90.28571428571428</c:v>
                </c:pt>
                <c:pt idx="1">
                  <c:v>8.380952380952381</c:v>
                </c:pt>
                <c:pt idx="2">
                  <c:v>0.38095238095238093</c:v>
                </c:pt>
                <c:pt idx="3">
                  <c:v>0.19047619047619047</c:v>
                </c:pt>
                <c:pt idx="4">
                  <c:v>0.7619047619047619</c:v>
                </c:pt>
              </c:numCache>
            </c:numRef>
          </c:val>
        </c:ser>
        <c:axId val="32786221"/>
        <c:axId val="23567690"/>
      </c:barChart>
      <c:catAx>
        <c:axId val="32786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67690"/>
        <c:crosses val="autoZero"/>
        <c:auto val="1"/>
        <c:lblOffset val="100"/>
        <c:noMultiLvlLbl val="0"/>
      </c:catAx>
      <c:valAx>
        <c:axId val="2356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6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Members are reminded of the need to record such interests.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3'!$AZ$14:$AZ$15</c:f>
              <c:strCache>
                <c:ptCount val="1"/>
                <c:pt idx="0">
                  <c:v>q34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3'!$AY$16:$AY$20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3'!$AZ$16:$AZ$20</c:f>
              <c:numCache>
                <c:ptCount val="5"/>
                <c:pt idx="0">
                  <c:v>97.14285714285714</c:v>
                </c:pt>
                <c:pt idx="1">
                  <c:v>2.857142857142857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3'!$BA$14:$BA$15</c:f>
              <c:strCache>
                <c:ptCount val="1"/>
                <c:pt idx="0">
                  <c:v>q34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3'!$AY$16:$AY$20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3'!$BA$16:$BA$20</c:f>
              <c:numCache>
                <c:ptCount val="5"/>
                <c:pt idx="0">
                  <c:v>83.3969465648855</c:v>
                </c:pt>
                <c:pt idx="1">
                  <c:v>12.786259541984732</c:v>
                </c:pt>
                <c:pt idx="2">
                  <c:v>1.9083969465648856</c:v>
                </c:pt>
                <c:pt idx="3">
                  <c:v>0.5725190839694656</c:v>
                </c:pt>
                <c:pt idx="4">
                  <c:v>1.3358778625954197</c:v>
                </c:pt>
              </c:numCache>
            </c:numRef>
          </c:val>
        </c:ser>
        <c:axId val="37944515"/>
        <c:axId val="23516648"/>
      </c:barChart>
      <c:catAx>
        <c:axId val="37944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16648"/>
        <c:crosses val="autoZero"/>
        <c:auto val="1"/>
        <c:lblOffset val="100"/>
        <c:noMultiLvlLbl val="0"/>
      </c:catAx>
      <c:valAx>
        <c:axId val="23516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44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Members are reminded of the need to record any hospitality or gifts.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3'!$BC$14:$BC$15</c:f>
              <c:strCache>
                <c:ptCount val="1"/>
                <c:pt idx="0">
                  <c:v>q35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3'!$BB$16:$BB$20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3'!$BC$16:$BC$20</c:f>
              <c:numCache>
                <c:ptCount val="5"/>
                <c:pt idx="0">
                  <c:v>97.14285714285714</c:v>
                </c:pt>
                <c:pt idx="1">
                  <c:v>2.857142857142857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3'!$BD$14:$BD$15</c:f>
              <c:strCache>
                <c:ptCount val="1"/>
                <c:pt idx="0">
                  <c:v>q35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3'!$BB$16:$BB$20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3'!$BD$16:$BD$20</c:f>
              <c:numCache>
                <c:ptCount val="5"/>
                <c:pt idx="0">
                  <c:v>80.26565464895636</c:v>
                </c:pt>
                <c:pt idx="1">
                  <c:v>14.231499051233396</c:v>
                </c:pt>
                <c:pt idx="2">
                  <c:v>2.6565464895635675</c:v>
                </c:pt>
                <c:pt idx="3">
                  <c:v>0.7590132827324478</c:v>
                </c:pt>
                <c:pt idx="4">
                  <c:v>2.0872865275142316</c:v>
                </c:pt>
              </c:numCache>
            </c:numRef>
          </c:val>
        </c:ser>
        <c:axId val="37280969"/>
        <c:axId val="14890550"/>
      </c:barChart>
      <c:catAx>
        <c:axId val="37280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90550"/>
        <c:crosses val="autoZero"/>
        <c:auto val="1"/>
        <c:lblOffset val="100"/>
        <c:noMultiLvlLbl val="0"/>
      </c:catAx>
      <c:valAx>
        <c:axId val="14890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80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hospitality or gifts register is reviewed regularly.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3'!$BF$14:$BF$15</c:f>
              <c:strCache>
                <c:ptCount val="1"/>
                <c:pt idx="0">
                  <c:v>q36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3'!$BE$16:$BE$20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3'!$BF$16:$BF$20</c:f>
              <c:numCache>
                <c:ptCount val="5"/>
                <c:pt idx="0">
                  <c:v>82.85714285714286</c:v>
                </c:pt>
                <c:pt idx="1">
                  <c:v>14.285714285714285</c:v>
                </c:pt>
                <c:pt idx="2">
                  <c:v>0</c:v>
                </c:pt>
                <c:pt idx="3">
                  <c:v>0</c:v>
                </c:pt>
                <c:pt idx="4">
                  <c:v>2.857142857142857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3'!$BG$14:$BG$15</c:f>
              <c:strCache>
                <c:ptCount val="1"/>
                <c:pt idx="0">
                  <c:v>q36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3'!$BE$16:$BE$20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3'!$BG$16:$BG$20</c:f>
              <c:numCache>
                <c:ptCount val="5"/>
                <c:pt idx="0">
                  <c:v>49.32821497120921</c:v>
                </c:pt>
                <c:pt idx="1">
                  <c:v>18.618042226487525</c:v>
                </c:pt>
                <c:pt idx="2">
                  <c:v>2.8790786948176583</c:v>
                </c:pt>
                <c:pt idx="3">
                  <c:v>1.3435700575815739</c:v>
                </c:pt>
                <c:pt idx="4">
                  <c:v>27.83109404990403</c:v>
                </c:pt>
              </c:numCache>
            </c:numRef>
          </c:val>
        </c:ser>
        <c:axId val="59359423"/>
        <c:axId val="33474996"/>
      </c:barChart>
      <c:catAx>
        <c:axId val="5935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74996"/>
        <c:crosses val="autoZero"/>
        <c:auto val="1"/>
        <c:lblOffset val="100"/>
        <c:noMultiLvlLbl val="0"/>
      </c:catAx>
      <c:valAx>
        <c:axId val="33474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59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Have you agreed to abide by the members' code of conduct?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3'!$M$3:$M$4</c:f>
              <c:strCache>
                <c:ptCount val="1"/>
                <c:pt idx="0">
                  <c:v>q4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3'!$L$5:$L$7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3'!$M$5:$M$7</c:f>
              <c:numCach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3'!$N$3:$N$4</c:f>
              <c:strCache>
                <c:ptCount val="1"/>
                <c:pt idx="0">
                  <c:v>q4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3'!$L$5:$L$7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3'!$N$5:$N$7</c:f>
              <c:numCache>
                <c:ptCount val="3"/>
                <c:pt idx="0">
                  <c:v>98.67172675521822</c:v>
                </c:pt>
                <c:pt idx="1">
                  <c:v>0.5692599620493358</c:v>
                </c:pt>
                <c:pt idx="2">
                  <c:v>0.7590132827324478</c:v>
                </c:pt>
              </c:numCache>
            </c:numRef>
          </c:val>
        </c:ser>
        <c:axId val="42003309"/>
        <c:axId val="9172106"/>
      </c:barChart>
      <c:catAx>
        <c:axId val="42003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72106"/>
        <c:crosses val="autoZero"/>
        <c:auto val="1"/>
        <c:lblOffset val="100"/>
        <c:noMultiLvlLbl val="0"/>
      </c:catAx>
      <c:valAx>
        <c:axId val="9172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3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you have been appointed by the council as a representative to another body?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3'!$BI$14:$BI$15</c:f>
              <c:strCache>
                <c:ptCount val="1"/>
                <c:pt idx="0">
                  <c:v>q37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3'!$BH$16:$BH$18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3'!$BI$16:$BI$18</c:f>
              <c:numCache>
                <c:ptCount val="3"/>
                <c:pt idx="0">
                  <c:v>82.35294117647058</c:v>
                </c:pt>
                <c:pt idx="1">
                  <c:v>11.76470588235294</c:v>
                </c:pt>
                <c:pt idx="2">
                  <c:v>5.88235294117647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3'!$BJ$14:$BJ$15</c:f>
              <c:strCache>
                <c:ptCount val="1"/>
                <c:pt idx="0">
                  <c:v>q37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3'!$BH$16:$BH$18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3'!$BJ$16:$BJ$18</c:f>
              <c:numCache>
                <c:ptCount val="3"/>
                <c:pt idx="0">
                  <c:v>70.90558766859345</c:v>
                </c:pt>
                <c:pt idx="1">
                  <c:v>21.965317919075144</c:v>
                </c:pt>
                <c:pt idx="2">
                  <c:v>7.129094412331407</c:v>
                </c:pt>
              </c:numCache>
            </c:numRef>
          </c:val>
        </c:ser>
        <c:axId val="32521765"/>
        <c:axId val="20129762"/>
      </c:barChart>
      <c:catAx>
        <c:axId val="32521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29762"/>
        <c:crosses val="autoZero"/>
        <c:auto val="1"/>
        <c:lblOffset val="100"/>
        <c:noMultiLvlLbl val="0"/>
      </c:catAx>
      <c:valAx>
        <c:axId val="20129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21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you have been appointed as a manager to another organisation which provides a public service?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3'!$D$25:$D$26</c:f>
              <c:strCache>
                <c:ptCount val="1"/>
                <c:pt idx="0">
                  <c:v>q38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3'!$C$27:$C$29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3'!$D$27:$D$29</c:f>
              <c:numCache>
                <c:ptCount val="3"/>
                <c:pt idx="0">
                  <c:v>81.81818181818183</c:v>
                </c:pt>
                <c:pt idx="1">
                  <c:v>12.121212121212121</c:v>
                </c:pt>
                <c:pt idx="2">
                  <c:v>6.0606060606060606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3'!$E$25:$E$26</c:f>
              <c:strCache>
                <c:ptCount val="1"/>
                <c:pt idx="0">
                  <c:v>q38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3'!$C$27:$C$29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3'!$E$27:$E$29</c:f>
              <c:numCache>
                <c:ptCount val="3"/>
                <c:pt idx="0">
                  <c:v>82.26120857699804</c:v>
                </c:pt>
                <c:pt idx="1">
                  <c:v>9.161793372319687</c:v>
                </c:pt>
                <c:pt idx="2">
                  <c:v>8.57699805068226</c:v>
                </c:pt>
              </c:numCache>
            </c:numRef>
          </c:val>
        </c:ser>
        <c:axId val="60360315"/>
        <c:axId val="46486592"/>
      </c:barChart>
      <c:catAx>
        <c:axId val="60360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86592"/>
        <c:crosses val="autoZero"/>
        <c:auto val="1"/>
        <c:lblOffset val="100"/>
        <c:noMultiLvlLbl val="0"/>
      </c:catAx>
      <c:valAx>
        <c:axId val="46486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0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you are in a management position in a private company?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3'!$G$25:$G$26</c:f>
              <c:strCache>
                <c:ptCount val="1"/>
                <c:pt idx="0">
                  <c:v>q39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3'!$F$27:$F$29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3'!$G$27:$G$29</c:f>
              <c:numCache>
                <c:ptCount val="3"/>
                <c:pt idx="0">
                  <c:v>88.23529411764706</c:v>
                </c:pt>
                <c:pt idx="1">
                  <c:v>8.823529411764707</c:v>
                </c:pt>
                <c:pt idx="2">
                  <c:v>2.941176470588235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3'!$H$25:$H$26</c:f>
              <c:strCache>
                <c:ptCount val="1"/>
                <c:pt idx="0">
                  <c:v>q39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3'!$F$27:$F$29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3'!$H$27:$H$29</c:f>
              <c:numCache>
                <c:ptCount val="3"/>
                <c:pt idx="0">
                  <c:v>74.8062015503876</c:v>
                </c:pt>
                <c:pt idx="1">
                  <c:v>20.155038759689923</c:v>
                </c:pt>
                <c:pt idx="2">
                  <c:v>5.038759689922481</c:v>
                </c:pt>
              </c:numCache>
            </c:numRef>
          </c:val>
        </c:ser>
        <c:axId val="345921"/>
        <c:axId val="4496974"/>
      </c:barChart>
      <c:catAx>
        <c:axId val="34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6974"/>
        <c:crosses val="autoZero"/>
        <c:auto val="1"/>
        <c:lblOffset val="100"/>
        <c:noMultiLvlLbl val="0"/>
      </c:catAx>
      <c:valAx>
        <c:axId val="4496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you are in a management position in a charity?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3'!$J$25:$J$26</c:f>
              <c:strCache>
                <c:ptCount val="1"/>
                <c:pt idx="0">
                  <c:v>q40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3'!$I$27:$I$29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3'!$J$27:$J$29</c:f>
              <c:numCache>
                <c:ptCount val="3"/>
                <c:pt idx="0">
                  <c:v>85.29411764705883</c:v>
                </c:pt>
                <c:pt idx="1">
                  <c:v>11.76470588235294</c:v>
                </c:pt>
                <c:pt idx="2">
                  <c:v>2.941176470588235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3'!$K$25:$K$26</c:f>
              <c:strCache>
                <c:ptCount val="1"/>
                <c:pt idx="0">
                  <c:v>q40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3'!$I$27:$I$29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3'!$K$27:$K$29</c:f>
              <c:numCache>
                <c:ptCount val="3"/>
                <c:pt idx="0">
                  <c:v>78.95752895752895</c:v>
                </c:pt>
                <c:pt idx="1">
                  <c:v>15.637065637065636</c:v>
                </c:pt>
                <c:pt idx="2">
                  <c:v>5.405405405405405</c:v>
                </c:pt>
              </c:numCache>
            </c:numRef>
          </c:val>
        </c:ser>
        <c:axId val="58460663"/>
        <c:axId val="21791116"/>
      </c:barChart>
      <c:catAx>
        <c:axId val="584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91116"/>
        <c:crosses val="autoZero"/>
        <c:auto val="1"/>
        <c:lblOffset val="100"/>
        <c:noMultiLvlLbl val="0"/>
      </c:catAx>
      <c:valAx>
        <c:axId val="21791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you are a member of a trade union or a professional association?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3'!$M$25:$M$26</c:f>
              <c:strCache>
                <c:ptCount val="1"/>
                <c:pt idx="0">
                  <c:v>q41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3'!$L$27:$L$29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3'!$M$27:$M$29</c:f>
              <c:numCache>
                <c:ptCount val="3"/>
                <c:pt idx="0">
                  <c:v>80</c:v>
                </c:pt>
                <c:pt idx="1">
                  <c:v>17.142857142857142</c:v>
                </c:pt>
                <c:pt idx="2">
                  <c:v>2.857142857142857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3'!$N$25:$N$26</c:f>
              <c:strCache>
                <c:ptCount val="1"/>
                <c:pt idx="0">
                  <c:v>q41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3'!$L$27:$L$29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3'!$N$27:$N$29</c:f>
              <c:numCache>
                <c:ptCount val="3"/>
                <c:pt idx="0">
                  <c:v>79.92277992277992</c:v>
                </c:pt>
                <c:pt idx="1">
                  <c:v>13.127413127413126</c:v>
                </c:pt>
                <c:pt idx="2">
                  <c:v>6.94980694980695</c:v>
                </c:pt>
              </c:numCache>
            </c:numRef>
          </c:val>
        </c:ser>
        <c:axId val="14849053"/>
        <c:axId val="58819962"/>
      </c:barChart>
      <c:catAx>
        <c:axId val="1484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19962"/>
        <c:crosses val="autoZero"/>
        <c:auto val="1"/>
        <c:lblOffset val="100"/>
        <c:noMultiLvlLbl val="0"/>
      </c:catAx>
      <c:valAx>
        <c:axId val="58819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49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a person has made a payment to you in respect of your election or any other expenses incurred in carrying out your duties?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3'!$P$25:$P$26</c:f>
              <c:strCache>
                <c:ptCount val="1"/>
                <c:pt idx="0">
                  <c:v>q42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3'!$O$27:$O$29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3'!$P$27:$P$29</c:f>
              <c:numCache>
                <c:ptCount val="3"/>
                <c:pt idx="0">
                  <c:v>80</c:v>
                </c:pt>
                <c:pt idx="1">
                  <c:v>17.142857142857142</c:v>
                </c:pt>
                <c:pt idx="2">
                  <c:v>2.857142857142857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3'!$Q$25:$Q$26</c:f>
              <c:strCache>
                <c:ptCount val="1"/>
                <c:pt idx="0">
                  <c:v>q42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3'!$O$27:$O$29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3'!$Q$27:$Q$29</c:f>
              <c:numCache>
                <c:ptCount val="3"/>
                <c:pt idx="0">
                  <c:v>91.31274131274131</c:v>
                </c:pt>
                <c:pt idx="1">
                  <c:v>5.019305019305019</c:v>
                </c:pt>
                <c:pt idx="2">
                  <c:v>3.667953667953668</c:v>
                </c:pt>
              </c:numCache>
            </c:numRef>
          </c:val>
        </c:ser>
        <c:axId val="26462003"/>
        <c:axId val="8461720"/>
      </c:barChart>
      <c:catAx>
        <c:axId val="26462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61720"/>
        <c:crosses val="autoZero"/>
        <c:auto val="1"/>
        <c:lblOffset val="100"/>
        <c:noMultiLvlLbl val="0"/>
      </c:catAx>
      <c:valAx>
        <c:axId val="8461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62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you are a member of a church?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3'!$S$25:$S$26</c:f>
              <c:strCache>
                <c:ptCount val="1"/>
                <c:pt idx="0">
                  <c:v>q43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3'!$R$27:$R$29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3'!$S$27:$S$29</c:f>
              <c:numCache>
                <c:ptCount val="3"/>
                <c:pt idx="0">
                  <c:v>17.647058823529413</c:v>
                </c:pt>
                <c:pt idx="1">
                  <c:v>70.58823529411765</c:v>
                </c:pt>
                <c:pt idx="2">
                  <c:v>11.76470588235294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3'!$T$25:$T$26</c:f>
              <c:strCache>
                <c:ptCount val="1"/>
                <c:pt idx="0">
                  <c:v>q43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3'!$R$27:$R$29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3'!$T$27:$T$29</c:f>
              <c:numCache>
                <c:ptCount val="3"/>
                <c:pt idx="0">
                  <c:v>21.96078431372549</c:v>
                </c:pt>
                <c:pt idx="1">
                  <c:v>65.49019607843137</c:v>
                </c:pt>
                <c:pt idx="2">
                  <c:v>12.549019607843137</c:v>
                </c:pt>
              </c:numCache>
            </c:numRef>
          </c:val>
        </c:ser>
        <c:axId val="42893497"/>
        <c:axId val="20744550"/>
      </c:barChart>
      <c:catAx>
        <c:axId val="4289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4550"/>
        <c:crosses val="autoZero"/>
        <c:auto val="1"/>
        <c:lblOffset val="100"/>
        <c:noMultiLvlLbl val="0"/>
      </c:catAx>
      <c:valAx>
        <c:axId val="2074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9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you are a member of a freemasons lodge which does not have charitable status?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3'!$V$25:$V$26</c:f>
              <c:strCache>
                <c:ptCount val="1"/>
                <c:pt idx="0">
                  <c:v>q44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3'!$U$27:$U$28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'Salford &amp; National Analysis 3'!$V$27:$V$28</c:f>
              <c:numCache>
                <c:ptCount val="2"/>
                <c:pt idx="0">
                  <c:v>65.71428571428571</c:v>
                </c:pt>
                <c:pt idx="1">
                  <c:v>25.71428571428571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3'!$W$25:$W$26</c:f>
              <c:strCache>
                <c:ptCount val="1"/>
                <c:pt idx="0">
                  <c:v>q44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3'!$U$27:$U$28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'Salford &amp; National Analysis 3'!$W$27:$W$28</c:f>
              <c:numCache>
                <c:ptCount val="2"/>
                <c:pt idx="0">
                  <c:v>62.33009708737865</c:v>
                </c:pt>
                <c:pt idx="1">
                  <c:v>21.941747572815533</c:v>
                </c:pt>
              </c:numCache>
            </c:numRef>
          </c:val>
        </c:ser>
        <c:axId val="1243695"/>
        <c:axId val="16168036"/>
      </c:barChart>
      <c:catAx>
        <c:axId val="12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68036"/>
        <c:crosses val="autoZero"/>
        <c:auto val="1"/>
        <c:lblOffset val="100"/>
        <c:noMultiLvlLbl val="0"/>
      </c:catAx>
      <c:valAx>
        <c:axId val="1616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3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you have an interest in a business or land in the council's area which exceeds the nominal value of £25,000?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3'!$Y$25:$Y$26</c:f>
              <c:strCache>
                <c:ptCount val="1"/>
                <c:pt idx="0">
                  <c:v>q45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3'!$X$27:$X$29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3'!$Y$27:$Y$29</c:f>
              <c:numCache>
                <c:ptCount val="3"/>
                <c:pt idx="0">
                  <c:v>82.85714285714286</c:v>
                </c:pt>
                <c:pt idx="1">
                  <c:v>11.428571428571429</c:v>
                </c:pt>
                <c:pt idx="2">
                  <c:v>5.714285714285714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3'!$Z$25:$Z$26</c:f>
              <c:strCache>
                <c:ptCount val="1"/>
                <c:pt idx="0">
                  <c:v>q45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3'!$X$27:$X$29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3'!$Z$27:$Z$29</c:f>
              <c:numCache>
                <c:ptCount val="3"/>
                <c:pt idx="0">
                  <c:v>90.7869481765835</c:v>
                </c:pt>
                <c:pt idx="1">
                  <c:v>5.182341650671785</c:v>
                </c:pt>
                <c:pt idx="2">
                  <c:v>4.030710172744722</c:v>
                </c:pt>
              </c:numCache>
            </c:numRef>
          </c:val>
        </c:ser>
        <c:axId val="8857877"/>
        <c:axId val="48043538"/>
      </c:barChart>
      <c:catAx>
        <c:axId val="885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3538"/>
        <c:crosses val="autoZero"/>
        <c:auto val="1"/>
        <c:lblOffset val="100"/>
        <c:noMultiLvlLbl val="0"/>
      </c:catAx>
      <c:valAx>
        <c:axId val="4804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57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you or a partner are a paid director of a company which has entered into contracts for goods, services or works with the council?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3'!$AB$25:$AB$26</c:f>
              <c:strCache>
                <c:ptCount val="1"/>
                <c:pt idx="0">
                  <c:v>q46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3'!$AA$27:$AA$29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3'!$AB$27:$AB$29</c:f>
              <c:numCache>
                <c:ptCount val="3"/>
                <c:pt idx="0">
                  <c:v>91.42857142857143</c:v>
                </c:pt>
                <c:pt idx="1">
                  <c:v>8.571428571428571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3'!$AC$25:$AC$26</c:f>
              <c:strCache>
                <c:ptCount val="1"/>
                <c:pt idx="0">
                  <c:v>q46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3'!$AA$27:$AA$29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3'!$AC$27:$AC$29</c:f>
              <c:numCache>
                <c:ptCount val="3"/>
                <c:pt idx="0">
                  <c:v>94.60500963391137</c:v>
                </c:pt>
                <c:pt idx="1">
                  <c:v>4.238921001926782</c:v>
                </c:pt>
                <c:pt idx="2">
                  <c:v>1.1560693641618496</c:v>
                </c:pt>
              </c:numCache>
            </c:numRef>
          </c:val>
        </c:ser>
        <c:axId val="20586219"/>
        <c:axId val="66294256"/>
      </c:barChart>
      <c:catAx>
        <c:axId val="20586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94256"/>
        <c:crosses val="autoZero"/>
        <c:auto val="1"/>
        <c:lblOffset val="100"/>
        <c:noMultiLvlLbl val="0"/>
      </c:catAx>
      <c:valAx>
        <c:axId val="6629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86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clear are you about reporting a potential breach of the members' code of conduct?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3'!$P$3:$P$4</c:f>
              <c:strCache>
                <c:ptCount val="1"/>
                <c:pt idx="0">
                  <c:v>q5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3'!$O$5:$O$8</c:f>
              <c:strCache>
                <c:ptCount val="4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</c:strCache>
            </c:strRef>
          </c:cat>
          <c:val>
            <c:numRef>
              <c:f>'Salford &amp; National Analysis 3'!$P$5:$P$8</c:f>
              <c:numCache>
                <c:ptCount val="4"/>
                <c:pt idx="0">
                  <c:v>57.14285714285714</c:v>
                </c:pt>
                <c:pt idx="1">
                  <c:v>34.285714285714285</c:v>
                </c:pt>
                <c:pt idx="2">
                  <c:v>8.571428571428571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3'!$Q$3:$Q$4</c:f>
              <c:strCache>
                <c:ptCount val="1"/>
                <c:pt idx="0">
                  <c:v>q5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3'!$O$5:$O$8</c:f>
              <c:strCache>
                <c:ptCount val="4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</c:strCache>
            </c:strRef>
          </c:cat>
          <c:val>
            <c:numRef>
              <c:f>'Salford &amp; National Analysis 3'!$Q$5:$Q$8</c:f>
              <c:numCache>
                <c:ptCount val="4"/>
                <c:pt idx="0">
                  <c:v>54.06427221172023</c:v>
                </c:pt>
                <c:pt idx="1">
                  <c:v>39.88657844990548</c:v>
                </c:pt>
                <c:pt idx="2">
                  <c:v>4.536862003780719</c:v>
                </c:pt>
                <c:pt idx="3">
                  <c:v>1.5122873345935728</c:v>
                </c:pt>
              </c:numCache>
            </c:numRef>
          </c:val>
        </c:ser>
        <c:axId val="52128515"/>
        <c:axId val="6582056"/>
      </c:barChart>
      <c:catAx>
        <c:axId val="5212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2056"/>
        <c:crosses val="autoZero"/>
        <c:auto val="1"/>
        <c:lblOffset val="100"/>
        <c:noMultiLvlLbl val="0"/>
      </c:catAx>
      <c:valAx>
        <c:axId val="6582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28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Must you register an interest in the members' register if you have a beneficial interest in land which is in the area of the council?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3'!$AE$25:$AE$26</c:f>
              <c:strCache>
                <c:ptCount val="1"/>
                <c:pt idx="0">
                  <c:v>q47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3'!$AD$27:$AD$29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3'!$AE$27:$AE$29</c:f>
              <c:numCache>
                <c:ptCount val="3"/>
                <c:pt idx="0">
                  <c:v>94.28571428571428</c:v>
                </c:pt>
                <c:pt idx="1">
                  <c:v>5.714285714285714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3'!$AF$25:$AF$26</c:f>
              <c:strCache>
                <c:ptCount val="1"/>
                <c:pt idx="0">
                  <c:v>q47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3'!$AD$27:$AD$29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3'!$AF$27:$AF$29</c:f>
              <c:numCache>
                <c:ptCount val="3"/>
                <c:pt idx="0">
                  <c:v>91.2621359223301</c:v>
                </c:pt>
                <c:pt idx="1">
                  <c:v>5.825242718446602</c:v>
                </c:pt>
                <c:pt idx="2">
                  <c:v>2.912621359223301</c:v>
                </c:pt>
              </c:numCache>
            </c:numRef>
          </c:val>
        </c:ser>
        <c:axId val="56518961"/>
        <c:axId val="63657854"/>
      </c:barChart>
      <c:catAx>
        <c:axId val="5651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57854"/>
        <c:crosses val="autoZero"/>
        <c:auto val="1"/>
        <c:lblOffset val="100"/>
        <c:noMultiLvlLbl val="0"/>
      </c:catAx>
      <c:valAx>
        <c:axId val="63657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18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have a prejudicial interest in a matter would you withdraw from the room where the meeting is being held whenever it becomes apparent that the matter is being considered?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3'!$AH$25:$AH$26</c:f>
              <c:strCache>
                <c:ptCount val="1"/>
                <c:pt idx="0">
                  <c:v>q48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3'!$AG$27:$AG$29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3'!$AH$27:$AH$29</c:f>
              <c:numCache>
                <c:ptCount val="3"/>
                <c:pt idx="0">
                  <c:v>94.11764705882352</c:v>
                </c:pt>
                <c:pt idx="1">
                  <c:v>5.88235294117647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3'!$AI$25:$AI$26</c:f>
              <c:strCache>
                <c:ptCount val="1"/>
                <c:pt idx="0">
                  <c:v>q48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3'!$AG$27:$AG$29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3'!$AI$27:$AI$29</c:f>
              <c:numCache>
                <c:ptCount val="3"/>
                <c:pt idx="0">
                  <c:v>95.41984732824427</c:v>
                </c:pt>
                <c:pt idx="1">
                  <c:v>2.2900763358778624</c:v>
                </c:pt>
                <c:pt idx="2">
                  <c:v>2.2900763358778624</c:v>
                </c:pt>
              </c:numCache>
            </c:numRef>
          </c:val>
        </c:ser>
        <c:axId val="22245735"/>
        <c:axId val="20759100"/>
      </c:barChart>
      <c:catAx>
        <c:axId val="2224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59100"/>
        <c:crosses val="autoZero"/>
        <c:auto val="1"/>
        <c:lblOffset val="100"/>
        <c:noMultiLvlLbl val="0"/>
      </c:catAx>
      <c:valAx>
        <c:axId val="20759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45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have a prejudicial interest in a matter would you not seek to influence a decision about the matter?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3'!$AK$25:$AK$26</c:f>
              <c:strCache>
                <c:ptCount val="1"/>
                <c:pt idx="0">
                  <c:v>q49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3'!$AJ$27:$AJ$29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3'!$AK$27:$AK$29</c:f>
              <c:numCache>
                <c:ptCount val="3"/>
                <c:pt idx="0">
                  <c:v>85.18518518518519</c:v>
                </c:pt>
                <c:pt idx="1">
                  <c:v>11.11111111111111</c:v>
                </c:pt>
                <c:pt idx="2">
                  <c:v>3.7037037037037033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3'!$AL$25:$AL$26</c:f>
              <c:strCache>
                <c:ptCount val="1"/>
                <c:pt idx="0">
                  <c:v>q49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3'!$AJ$27:$AJ$29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3'!$AL$27:$AL$29</c:f>
              <c:numCache>
                <c:ptCount val="3"/>
                <c:pt idx="0">
                  <c:v>88.42592592592592</c:v>
                </c:pt>
                <c:pt idx="1">
                  <c:v>9.953703703703704</c:v>
                </c:pt>
                <c:pt idx="2">
                  <c:v>1.6203703703703702</c:v>
                </c:pt>
              </c:numCache>
            </c:numRef>
          </c:val>
        </c:ser>
        <c:axId val="1432845"/>
        <c:axId val="18626986"/>
      </c:barChart>
      <c:catAx>
        <c:axId val="143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26986"/>
        <c:crosses val="autoZero"/>
        <c:auto val="1"/>
        <c:lblOffset val="100"/>
        <c:noMultiLvlLbl val="0"/>
      </c:catAx>
      <c:valAx>
        <c:axId val="1862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2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have a prejudicial interest in a matter would neither withdraw from the room or not seek to influence a decision about the matter?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3'!$AN$25:$AN$26</c:f>
              <c:strCache>
                <c:ptCount val="1"/>
                <c:pt idx="0">
                  <c:v>q50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3'!$AM$27:$AM$29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3'!$AN$27:$AN$29</c:f>
              <c:numCache>
                <c:ptCount val="3"/>
                <c:pt idx="0">
                  <c:v>0</c:v>
                </c:pt>
                <c:pt idx="1">
                  <c:v>88.23529411764706</c:v>
                </c:pt>
                <c:pt idx="2">
                  <c:v>11.76470588235294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3'!$AO$25:$AO$26</c:f>
              <c:strCache>
                <c:ptCount val="1"/>
                <c:pt idx="0">
                  <c:v>q50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3'!$AM$27:$AM$29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'Salford &amp; National Analysis 3'!$AO$27:$AO$29</c:f>
              <c:numCache>
                <c:ptCount val="3"/>
                <c:pt idx="0">
                  <c:v>3.4482758620689653</c:v>
                </c:pt>
                <c:pt idx="1">
                  <c:v>93.86973180076629</c:v>
                </c:pt>
                <c:pt idx="2">
                  <c:v>2.681992337164751</c:v>
                </c:pt>
              </c:numCache>
            </c:numRef>
          </c:val>
        </c:ser>
        <c:axId val="40824227"/>
        <c:axId val="60952904"/>
      </c:barChart>
      <c:catAx>
        <c:axId val="40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52904"/>
        <c:crosses val="autoZero"/>
        <c:auto val="1"/>
        <c:lblOffset val="100"/>
        <c:noMultiLvlLbl val="0"/>
      </c:catAx>
      <c:valAx>
        <c:axId val="6095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2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are a focus for positive change.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3'!$AQ$25:$AQ$26</c:f>
              <c:strCache>
                <c:ptCount val="1"/>
                <c:pt idx="0">
                  <c:v>q51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3'!$AP$27:$AP$32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3'!$AQ$27:$AQ$32</c:f>
              <c:numCache>
                <c:ptCount val="6"/>
                <c:pt idx="0">
                  <c:v>34.285714285714285</c:v>
                </c:pt>
                <c:pt idx="1">
                  <c:v>54.285714285714285</c:v>
                </c:pt>
                <c:pt idx="2">
                  <c:v>8.571428571428571</c:v>
                </c:pt>
                <c:pt idx="3">
                  <c:v>2.857142857142857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3'!$AR$25:$AR$26</c:f>
              <c:strCache>
                <c:ptCount val="1"/>
                <c:pt idx="0">
                  <c:v>q51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3'!$AP$27:$AP$32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3'!$AR$27:$AR$32</c:f>
              <c:numCache>
                <c:ptCount val="6"/>
                <c:pt idx="0">
                  <c:v>24.615384615384617</c:v>
                </c:pt>
                <c:pt idx="1">
                  <c:v>47.11538461538461</c:v>
                </c:pt>
                <c:pt idx="2">
                  <c:v>23.076923076923077</c:v>
                </c:pt>
                <c:pt idx="3">
                  <c:v>3.8461538461538463</c:v>
                </c:pt>
                <c:pt idx="4">
                  <c:v>0.19230769230769232</c:v>
                </c:pt>
                <c:pt idx="5">
                  <c:v>1.153846153846154</c:v>
                </c:pt>
              </c:numCache>
            </c:numRef>
          </c:val>
        </c:ser>
        <c:axId val="54190249"/>
        <c:axId val="33384598"/>
      </c:barChart>
      <c:catAx>
        <c:axId val="5419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84598"/>
        <c:crosses val="autoZero"/>
        <c:auto val="1"/>
        <c:lblOffset val="100"/>
        <c:noMultiLvlLbl val="0"/>
      </c:catAx>
      <c:valAx>
        <c:axId val="33384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0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do not interfere in operational issues.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3'!$AT$25:$AT$26</c:f>
              <c:strCache>
                <c:ptCount val="1"/>
                <c:pt idx="0">
                  <c:v>q52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3'!$AS$27:$AS$32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3'!$AT$27:$AT$32</c:f>
              <c:numCache>
                <c:ptCount val="6"/>
                <c:pt idx="0">
                  <c:v>8.823529411764707</c:v>
                </c:pt>
                <c:pt idx="1">
                  <c:v>58.82352941176471</c:v>
                </c:pt>
                <c:pt idx="2">
                  <c:v>23.52941176470588</c:v>
                </c:pt>
                <c:pt idx="3">
                  <c:v>8.823529411764707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3'!$AU$25:$AU$26</c:f>
              <c:strCache>
                <c:ptCount val="1"/>
                <c:pt idx="0">
                  <c:v>q52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3'!$AS$27:$AS$32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3'!$AU$27:$AU$32</c:f>
              <c:numCache>
                <c:ptCount val="6"/>
                <c:pt idx="0">
                  <c:v>13.28125</c:v>
                </c:pt>
                <c:pt idx="1">
                  <c:v>40.0390625</c:v>
                </c:pt>
                <c:pt idx="2">
                  <c:v>31.640625</c:v>
                </c:pt>
                <c:pt idx="3">
                  <c:v>9.765625</c:v>
                </c:pt>
                <c:pt idx="4">
                  <c:v>1.953125</c:v>
                </c:pt>
                <c:pt idx="5">
                  <c:v>3.3203125</c:v>
                </c:pt>
              </c:numCache>
            </c:numRef>
          </c:val>
        </c:ser>
        <c:axId val="31346591"/>
        <c:axId val="4852500"/>
      </c:barChart>
      <c:catAx>
        <c:axId val="3134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2500"/>
        <c:crosses val="autoZero"/>
        <c:auto val="1"/>
        <c:lblOffset val="100"/>
        <c:noMultiLvlLbl val="0"/>
      </c:catAx>
      <c:valAx>
        <c:axId val="485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46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listen to the advice of officers.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3'!$AW$25:$AW$26</c:f>
              <c:strCache>
                <c:ptCount val="1"/>
                <c:pt idx="0">
                  <c:v>q53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3'!$AV$27:$AV$32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3'!$AW$27:$AW$32</c:f>
              <c:numCache>
                <c:ptCount val="6"/>
                <c:pt idx="0">
                  <c:v>40</c:v>
                </c:pt>
                <c:pt idx="1">
                  <c:v>45.714285714285715</c:v>
                </c:pt>
                <c:pt idx="2">
                  <c:v>14.285714285714285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3'!$AX$25:$AX$26</c:f>
              <c:strCache>
                <c:ptCount val="1"/>
                <c:pt idx="0">
                  <c:v>q53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3'!$AV$27:$AV$32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3'!$AX$27:$AX$32</c:f>
              <c:numCache>
                <c:ptCount val="6"/>
                <c:pt idx="0">
                  <c:v>30.30888030888031</c:v>
                </c:pt>
                <c:pt idx="1">
                  <c:v>53.66795366795367</c:v>
                </c:pt>
                <c:pt idx="2">
                  <c:v>13.127413127413126</c:v>
                </c:pt>
                <c:pt idx="3">
                  <c:v>0.7722007722007722</c:v>
                </c:pt>
                <c:pt idx="4">
                  <c:v>0</c:v>
                </c:pt>
                <c:pt idx="5">
                  <c:v>2.1235521235521233</c:v>
                </c:pt>
              </c:numCache>
            </c:numRef>
          </c:val>
        </c:ser>
        <c:axId val="63082501"/>
        <c:axId val="14766146"/>
      </c:barChart>
      <c:catAx>
        <c:axId val="6308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66146"/>
        <c:crosses val="autoZero"/>
        <c:auto val="1"/>
        <c:lblOffset val="100"/>
        <c:noMultiLvlLbl val="0"/>
      </c:catAx>
      <c:valAx>
        <c:axId val="14766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8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do not involve officers inappropriately in party political issues.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3'!$AZ$26</c:f>
              <c:strCache>
                <c:ptCount val="1"/>
                <c:pt idx="0">
                  <c:v>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3'!$AY$27:$AY$32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3'!$AZ$27:$AZ$32</c:f>
              <c:numCache>
                <c:ptCount val="6"/>
                <c:pt idx="0">
                  <c:v>62.857142857142854</c:v>
                </c:pt>
                <c:pt idx="1">
                  <c:v>17.142857142857142</c:v>
                </c:pt>
                <c:pt idx="2">
                  <c:v>0</c:v>
                </c:pt>
                <c:pt idx="3">
                  <c:v>11.428571428571429</c:v>
                </c:pt>
                <c:pt idx="4">
                  <c:v>8.571428571428571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3'!$BA$26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3'!$AY$27:$AY$32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3'!$BA$27:$BA$32</c:f>
              <c:numCache>
                <c:ptCount val="6"/>
                <c:pt idx="0">
                  <c:v>47.49034749034749</c:v>
                </c:pt>
                <c:pt idx="1">
                  <c:v>23.745173745173744</c:v>
                </c:pt>
                <c:pt idx="2">
                  <c:v>6.94980694980695</c:v>
                </c:pt>
                <c:pt idx="3">
                  <c:v>5.212355212355212</c:v>
                </c:pt>
                <c:pt idx="4">
                  <c:v>12.741312741312742</c:v>
                </c:pt>
                <c:pt idx="5">
                  <c:v>3.861003861003861</c:v>
                </c:pt>
              </c:numCache>
            </c:numRef>
          </c:val>
        </c:ser>
        <c:axId val="57742171"/>
        <c:axId val="12450720"/>
      </c:barChart>
      <c:catAx>
        <c:axId val="5774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50720"/>
        <c:crosses val="autoZero"/>
        <c:auto val="1"/>
        <c:lblOffset val="100"/>
        <c:noMultiLvlLbl val="0"/>
      </c:catAx>
      <c:valAx>
        <c:axId val="1245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42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show respect to officers.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3'!$BC$25:$BC$26</c:f>
              <c:strCache>
                <c:ptCount val="1"/>
                <c:pt idx="0">
                  <c:v>q55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3'!$BB$27:$BB$32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3'!$BC$27:$BC$32</c:f>
              <c:numCache>
                <c:ptCount val="6"/>
                <c:pt idx="0">
                  <c:v>58.82352941176471</c:v>
                </c:pt>
                <c:pt idx="1">
                  <c:v>41.17647058823529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3'!$BD$25:$BD$26</c:f>
              <c:strCache>
                <c:ptCount val="1"/>
                <c:pt idx="0">
                  <c:v>q55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3'!$BB$27:$BB$32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3'!$BD$27:$BD$32</c:f>
              <c:numCache>
                <c:ptCount val="6"/>
                <c:pt idx="0">
                  <c:v>55.14563106796116</c:v>
                </c:pt>
                <c:pt idx="1">
                  <c:v>38.05825242718446</c:v>
                </c:pt>
                <c:pt idx="2">
                  <c:v>4.854368932038835</c:v>
                </c:pt>
                <c:pt idx="3">
                  <c:v>0.7766990291262136</c:v>
                </c:pt>
                <c:pt idx="4">
                  <c:v>0</c:v>
                </c:pt>
                <c:pt idx="5">
                  <c:v>1.1650485436893203</c:v>
                </c:pt>
              </c:numCache>
            </c:numRef>
          </c:val>
        </c:ser>
        <c:axId val="27641633"/>
        <c:axId val="23796910"/>
      </c:barChart>
      <c:catAx>
        <c:axId val="2764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96910"/>
        <c:crosses val="autoZero"/>
        <c:auto val="1"/>
        <c:lblOffset val="100"/>
        <c:noMultiLvlLbl val="0"/>
      </c:catAx>
      <c:valAx>
        <c:axId val="2379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41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show respect to other members.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3'!$BF$25:$BF$26</c:f>
              <c:strCache>
                <c:ptCount val="1"/>
                <c:pt idx="0">
                  <c:v>q56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3'!$BE$27:$BE$33</c:f>
              <c:strCache>
                <c:ptCount val="7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3'!$BF$27:$BF$33</c:f>
              <c:numCache>
                <c:ptCount val="7"/>
                <c:pt idx="0">
                  <c:v>48.57142857142857</c:v>
                </c:pt>
                <c:pt idx="1">
                  <c:v>40</c:v>
                </c:pt>
                <c:pt idx="2">
                  <c:v>11.428571428571429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3'!$BG$25:$BG$26</c:f>
              <c:strCache>
                <c:ptCount val="1"/>
                <c:pt idx="0">
                  <c:v>q56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3'!$BE$27:$BE$33</c:f>
              <c:strCache>
                <c:ptCount val="7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3'!$BG$27:$BG$33</c:f>
              <c:numCache>
                <c:ptCount val="7"/>
                <c:pt idx="0">
                  <c:v>38.996138996138995</c:v>
                </c:pt>
                <c:pt idx="1">
                  <c:v>47.49034749034749</c:v>
                </c:pt>
                <c:pt idx="2">
                  <c:v>10.231660231660232</c:v>
                </c:pt>
                <c:pt idx="3">
                  <c:v>2.1235521235521233</c:v>
                </c:pt>
                <c:pt idx="4">
                  <c:v>0</c:v>
                </c:pt>
                <c:pt idx="5">
                  <c:v>1.1583011583011582</c:v>
                </c:pt>
              </c:numCache>
            </c:numRef>
          </c:val>
        </c:ser>
        <c:axId val="40924375"/>
        <c:axId val="62254828"/>
      </c:barChart>
      <c:catAx>
        <c:axId val="4092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54828"/>
        <c:crosses val="autoZero"/>
        <c:auto val="1"/>
        <c:lblOffset val="100"/>
        <c:noMultiLvlLbl val="0"/>
      </c:catAx>
      <c:valAx>
        <c:axId val="62254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24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clear are the guidelines provided to members regarding their personal conduct?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3'!$S$3:$S$4</c:f>
              <c:strCache>
                <c:ptCount val="1"/>
                <c:pt idx="0">
                  <c:v>q6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3'!$R$5:$R$8</c:f>
              <c:strCache>
                <c:ptCount val="4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</c:strCache>
            </c:strRef>
          </c:cat>
          <c:val>
            <c:numRef>
              <c:f>'Salford &amp; National Analysis 3'!$S$5:$S$8</c:f>
              <c:numCache>
                <c:ptCount val="4"/>
                <c:pt idx="0">
                  <c:v>68.57142857142857</c:v>
                </c:pt>
                <c:pt idx="1">
                  <c:v>25.71428571428571</c:v>
                </c:pt>
                <c:pt idx="2">
                  <c:v>5.714285714285714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3'!$T$3:$T$4</c:f>
              <c:strCache>
                <c:ptCount val="1"/>
                <c:pt idx="0">
                  <c:v>q6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3'!$R$5:$R$8</c:f>
              <c:strCache>
                <c:ptCount val="4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</c:strCache>
            </c:strRef>
          </c:cat>
          <c:val>
            <c:numRef>
              <c:f>'Salford &amp; National Analysis 3'!$T$5:$T$8</c:f>
              <c:numCache>
                <c:ptCount val="4"/>
                <c:pt idx="0">
                  <c:v>59.80952380952381</c:v>
                </c:pt>
                <c:pt idx="1">
                  <c:v>34.476190476190474</c:v>
                </c:pt>
                <c:pt idx="2">
                  <c:v>4.9523809523809526</c:v>
                </c:pt>
                <c:pt idx="3">
                  <c:v>0.7619047619047619</c:v>
                </c:pt>
              </c:numCache>
            </c:numRef>
          </c:val>
        </c:ser>
        <c:axId val="18457865"/>
        <c:axId val="38625654"/>
      </c:barChart>
      <c:catAx>
        <c:axId val="1845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25654"/>
        <c:crosses val="autoZero"/>
        <c:auto val="1"/>
        <c:lblOffset val="100"/>
        <c:noMultiLvlLbl val="0"/>
      </c:catAx>
      <c:valAx>
        <c:axId val="38625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7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show respect to people who use council services.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3'!$BI$25:$BI$26</c:f>
              <c:strCache>
                <c:ptCount val="1"/>
                <c:pt idx="0">
                  <c:v>q57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3'!$BH$27:$BH$32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3'!$BI$27:$BI$32</c:f>
              <c:numCache>
                <c:ptCount val="6"/>
                <c:pt idx="0">
                  <c:v>55.88235294117647</c:v>
                </c:pt>
                <c:pt idx="1">
                  <c:v>44.11764705882353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3'!$BJ$25:$BJ$26</c:f>
              <c:strCache>
                <c:ptCount val="1"/>
                <c:pt idx="0">
                  <c:v>q57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3'!$BH$27:$BH$32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3'!$BJ$27:$BJ$32</c:f>
              <c:numCache>
                <c:ptCount val="6"/>
                <c:pt idx="0">
                  <c:v>59.53757225433526</c:v>
                </c:pt>
                <c:pt idx="1">
                  <c:v>35.067437379576106</c:v>
                </c:pt>
                <c:pt idx="2">
                  <c:v>3.275529865125241</c:v>
                </c:pt>
                <c:pt idx="3">
                  <c:v>0.9633911368015413</c:v>
                </c:pt>
                <c:pt idx="4">
                  <c:v>0</c:v>
                </c:pt>
                <c:pt idx="5">
                  <c:v>1.1560693641618496</c:v>
                </c:pt>
              </c:numCache>
            </c:numRef>
          </c:val>
        </c:ser>
        <c:axId val="4006397"/>
        <c:axId val="52083162"/>
      </c:barChart>
      <c:catAx>
        <c:axId val="400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83162"/>
        <c:crosses val="autoZero"/>
        <c:auto val="1"/>
        <c:lblOffset val="100"/>
        <c:noMultiLvlLbl val="0"/>
      </c:catAx>
      <c:valAx>
        <c:axId val="52083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treat fairly all users of council services and do not discriminate unlawfully.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3'!$D$36:$D$37</c:f>
              <c:strCache>
                <c:ptCount val="1"/>
                <c:pt idx="0">
                  <c:v>q58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3'!$C$38:$C$43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3'!$D$38:$D$43</c:f>
              <c:numCache>
                <c:ptCount val="6"/>
                <c:pt idx="0">
                  <c:v>71.42857142857143</c:v>
                </c:pt>
                <c:pt idx="1">
                  <c:v>28.57142857142857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3'!$E$36:$E$37</c:f>
              <c:strCache>
                <c:ptCount val="1"/>
                <c:pt idx="0">
                  <c:v>q58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3'!$C$38:$C$43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3'!$E$38:$E$43</c:f>
              <c:numCache>
                <c:ptCount val="6"/>
                <c:pt idx="0">
                  <c:v>68.14671814671814</c:v>
                </c:pt>
                <c:pt idx="1">
                  <c:v>25.675675675675674</c:v>
                </c:pt>
                <c:pt idx="2">
                  <c:v>2.3166023166023164</c:v>
                </c:pt>
                <c:pt idx="3">
                  <c:v>0.9652509652509652</c:v>
                </c:pt>
                <c:pt idx="4">
                  <c:v>0</c:v>
                </c:pt>
                <c:pt idx="5">
                  <c:v>2.8957528957528957</c:v>
                </c:pt>
              </c:numCache>
            </c:numRef>
          </c:val>
        </c:ser>
        <c:axId val="5992467"/>
        <c:axId val="10793208"/>
      </c:barChart>
      <c:catAx>
        <c:axId val="599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93208"/>
        <c:crosses val="autoZero"/>
        <c:auto val="1"/>
        <c:lblOffset val="100"/>
        <c:noMultiLvlLbl val="0"/>
      </c:catAx>
      <c:valAx>
        <c:axId val="10793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treat fairly all officers and do not discriminate unlawfully.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3'!$G$36:$G$37</c:f>
              <c:strCache>
                <c:ptCount val="1"/>
                <c:pt idx="0">
                  <c:v>q59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3'!$F$38:$F$43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3'!$G$38:$G$43</c:f>
              <c:numCache>
                <c:ptCount val="6"/>
                <c:pt idx="0">
                  <c:v>69.6969696969697</c:v>
                </c:pt>
                <c:pt idx="1">
                  <c:v>30.303030303030305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3'!$H$36:$H$37</c:f>
              <c:strCache>
                <c:ptCount val="1"/>
                <c:pt idx="0">
                  <c:v>q59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3'!$F$38:$F$43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3'!$H$38:$H$43</c:f>
              <c:numCache>
                <c:ptCount val="6"/>
                <c:pt idx="0">
                  <c:v>68.2261208576998</c:v>
                </c:pt>
                <c:pt idx="1">
                  <c:v>25.53606237816764</c:v>
                </c:pt>
                <c:pt idx="2">
                  <c:v>2.729044834307992</c:v>
                </c:pt>
                <c:pt idx="3">
                  <c:v>0.9746588693957114</c:v>
                </c:pt>
                <c:pt idx="4">
                  <c:v>0</c:v>
                </c:pt>
                <c:pt idx="5">
                  <c:v>2.53411306042885</c:v>
                </c:pt>
              </c:numCache>
            </c:numRef>
          </c:val>
        </c:ser>
        <c:axId val="6093977"/>
        <c:axId val="12112838"/>
      </c:barChart>
      <c:catAx>
        <c:axId val="609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12838"/>
        <c:crosses val="autoZero"/>
        <c:auto val="1"/>
        <c:lblOffset val="100"/>
        <c:noMultiLvlLbl val="0"/>
      </c:catAx>
      <c:valAx>
        <c:axId val="12112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treat fairly all other members and do not discriminate unlawfully.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3'!$J$36:$J$37</c:f>
              <c:strCache>
                <c:ptCount val="1"/>
                <c:pt idx="0">
                  <c:v>q60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3'!$I$38:$I$43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3'!$J$38:$J$43</c:f>
              <c:numCache>
                <c:ptCount val="6"/>
                <c:pt idx="0">
                  <c:v>65.71428571428571</c:v>
                </c:pt>
                <c:pt idx="1">
                  <c:v>31.428571428571427</c:v>
                </c:pt>
                <c:pt idx="2">
                  <c:v>2.857142857142857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3'!$K$36:$K$37</c:f>
              <c:strCache>
                <c:ptCount val="1"/>
                <c:pt idx="0">
                  <c:v>q60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3'!$I$38:$I$43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3'!$K$38:$K$43</c:f>
              <c:numCache>
                <c:ptCount val="6"/>
                <c:pt idx="0">
                  <c:v>61.20857699805068</c:v>
                </c:pt>
                <c:pt idx="1">
                  <c:v>29.82456140350877</c:v>
                </c:pt>
                <c:pt idx="2">
                  <c:v>5.458089668615984</c:v>
                </c:pt>
                <c:pt idx="3">
                  <c:v>0.9746588693957114</c:v>
                </c:pt>
                <c:pt idx="4">
                  <c:v>0</c:v>
                </c:pt>
                <c:pt idx="5">
                  <c:v>2.53411306042885</c:v>
                </c:pt>
              </c:numCache>
            </c:numRef>
          </c:val>
        </c:ser>
        <c:axId val="23249167"/>
        <c:axId val="33803716"/>
      </c:barChart>
      <c:catAx>
        <c:axId val="2324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03716"/>
        <c:crosses val="autoZero"/>
        <c:auto val="1"/>
        <c:lblOffset val="100"/>
        <c:noMultiLvlLbl val="0"/>
      </c:catAx>
      <c:valAx>
        <c:axId val="33803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perform their duties with honesty, integrity, impartiality and objectivity.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3'!$M$36:$M$37</c:f>
              <c:strCache>
                <c:ptCount val="1"/>
                <c:pt idx="0">
                  <c:v>q61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3'!$L$38:$L$43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3'!$M$38:$M$43</c:f>
              <c:numCache>
                <c:ptCount val="6"/>
                <c:pt idx="0">
                  <c:v>68.57142857142857</c:v>
                </c:pt>
                <c:pt idx="1">
                  <c:v>28.57142857142857</c:v>
                </c:pt>
                <c:pt idx="2">
                  <c:v>2.857142857142857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3'!$N$36:$N$37</c:f>
              <c:strCache>
                <c:ptCount val="1"/>
                <c:pt idx="0">
                  <c:v>q61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3'!$L$38:$L$43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3'!$N$38:$N$43</c:f>
              <c:numCache>
                <c:ptCount val="6"/>
                <c:pt idx="0">
                  <c:v>53.398058252427184</c:v>
                </c:pt>
                <c:pt idx="1">
                  <c:v>37.66990291262136</c:v>
                </c:pt>
                <c:pt idx="2">
                  <c:v>6.796116504854369</c:v>
                </c:pt>
                <c:pt idx="3">
                  <c:v>0.5825242718446602</c:v>
                </c:pt>
                <c:pt idx="4">
                  <c:v>0</c:v>
                </c:pt>
                <c:pt idx="5">
                  <c:v>1.5533980582524272</c:v>
                </c:pt>
              </c:numCache>
            </c:numRef>
          </c:val>
        </c:ser>
        <c:axId val="36795125"/>
        <c:axId val="8574578"/>
      </c:barChart>
      <c:catAx>
        <c:axId val="367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4578"/>
        <c:crosses val="autoZero"/>
        <c:auto val="1"/>
        <c:lblOffset val="100"/>
        <c:noMultiLvlLbl val="0"/>
      </c:catAx>
      <c:valAx>
        <c:axId val="857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9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members use public funds and council property and facilities responsibly.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3'!$P$36:$P$37</c:f>
              <c:strCache>
                <c:ptCount val="1"/>
                <c:pt idx="0">
                  <c:v>q62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3'!$O$38:$O$43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3'!$P$38:$P$43</c:f>
              <c:numCache>
                <c:ptCount val="6"/>
                <c:pt idx="0">
                  <c:v>65.71428571428571</c:v>
                </c:pt>
                <c:pt idx="1">
                  <c:v>31.428571428571427</c:v>
                </c:pt>
                <c:pt idx="2">
                  <c:v>2.857142857142857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3'!$Q$36:$Q$37</c:f>
              <c:strCache>
                <c:ptCount val="1"/>
                <c:pt idx="0">
                  <c:v>q62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3'!$O$38:$O$43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3'!$Q$38:$Q$43</c:f>
              <c:numCache>
                <c:ptCount val="6"/>
                <c:pt idx="0">
                  <c:v>63.547758284600384</c:v>
                </c:pt>
                <c:pt idx="1">
                  <c:v>31.773879142300192</c:v>
                </c:pt>
                <c:pt idx="2">
                  <c:v>1.949317738791423</c:v>
                </c:pt>
                <c:pt idx="3">
                  <c:v>0.9746588693957114</c:v>
                </c:pt>
                <c:pt idx="4">
                  <c:v>0</c:v>
                </c:pt>
                <c:pt idx="5">
                  <c:v>1.7543859649122806</c:v>
                </c:pt>
              </c:numCache>
            </c:numRef>
          </c:val>
        </c:ser>
        <c:axId val="44360651"/>
        <c:axId val="39817552"/>
      </c:barChart>
      <c:catAx>
        <c:axId val="4436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17552"/>
        <c:crosses val="autoZero"/>
        <c:auto val="1"/>
        <c:lblOffset val="100"/>
        <c:noMultiLvlLbl val="0"/>
      </c:catAx>
      <c:valAx>
        <c:axId val="3981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60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senior officers show respect to members.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3'!$S$36:$S$37</c:f>
              <c:strCache>
                <c:ptCount val="1"/>
                <c:pt idx="0">
                  <c:v>q63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3'!$R$38:$R$43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3'!$S$38:$S$43</c:f>
              <c:numCache>
                <c:ptCount val="6"/>
                <c:pt idx="0">
                  <c:v>58.82352941176471</c:v>
                </c:pt>
                <c:pt idx="1">
                  <c:v>35.294117647058826</c:v>
                </c:pt>
                <c:pt idx="2">
                  <c:v>5.88235294117647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3'!$T$36:$T$37</c:f>
              <c:strCache>
                <c:ptCount val="1"/>
                <c:pt idx="0">
                  <c:v>q63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3'!$R$38:$R$43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3'!$T$38:$T$43</c:f>
              <c:numCache>
                <c:ptCount val="6"/>
                <c:pt idx="0">
                  <c:v>58.730158730158735</c:v>
                </c:pt>
                <c:pt idx="1">
                  <c:v>36.7063492063492</c:v>
                </c:pt>
                <c:pt idx="2">
                  <c:v>3.7698412698412698</c:v>
                </c:pt>
                <c:pt idx="3">
                  <c:v>0.3968253968253968</c:v>
                </c:pt>
                <c:pt idx="4">
                  <c:v>0</c:v>
                </c:pt>
                <c:pt idx="5">
                  <c:v>0.3968253968253968</c:v>
                </c:pt>
              </c:numCache>
            </c:numRef>
          </c:val>
        </c:ser>
        <c:axId val="47866129"/>
        <c:axId val="18279902"/>
      </c:barChart>
      <c:catAx>
        <c:axId val="4786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79902"/>
        <c:crosses val="autoZero"/>
        <c:auto val="1"/>
        <c:lblOffset val="100"/>
        <c:noMultiLvlLbl val="0"/>
      </c:catAx>
      <c:valAx>
        <c:axId val="18279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66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senior officers treat fairly all users of council services and do not discriminate unlawfully.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3'!$V$36:$V$37</c:f>
              <c:strCache>
                <c:ptCount val="1"/>
                <c:pt idx="0">
                  <c:v>q64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3'!$U$38:$U$43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3'!$V$38:$V$43</c:f>
              <c:numCache>
                <c:ptCount val="6"/>
                <c:pt idx="0">
                  <c:v>64.70588235294117</c:v>
                </c:pt>
                <c:pt idx="1">
                  <c:v>26.47058823529412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8.823529411764707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3'!$W$36:$W$37</c:f>
              <c:strCache>
                <c:ptCount val="1"/>
                <c:pt idx="0">
                  <c:v>q64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3'!$U$38:$U$43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3'!$W$38:$W$43</c:f>
              <c:numCache>
                <c:ptCount val="6"/>
                <c:pt idx="0">
                  <c:v>58.76494023904383</c:v>
                </c:pt>
                <c:pt idx="1">
                  <c:v>34.462151394422314</c:v>
                </c:pt>
                <c:pt idx="2">
                  <c:v>2.1912350597609564</c:v>
                </c:pt>
                <c:pt idx="3">
                  <c:v>0.199203187250996</c:v>
                </c:pt>
                <c:pt idx="4">
                  <c:v>0</c:v>
                </c:pt>
                <c:pt idx="5">
                  <c:v>4.382470119521913</c:v>
                </c:pt>
              </c:numCache>
            </c:numRef>
          </c:val>
        </c:ser>
        <c:axId val="36312135"/>
        <c:axId val="2295708"/>
      </c:barChart>
      <c:catAx>
        <c:axId val="3631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5708"/>
        <c:crosses val="autoZero"/>
        <c:auto val="1"/>
        <c:lblOffset val="100"/>
        <c:noMultiLvlLbl val="0"/>
      </c:catAx>
      <c:valAx>
        <c:axId val="2295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12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Overall, senior officers treat fairly all members and do not discriminate against them unlawfully.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3'!$Y$36:$Y$37</c:f>
              <c:strCache>
                <c:ptCount val="1"/>
                <c:pt idx="0">
                  <c:v>q65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3'!$X$38:$X$43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3'!$Y$38:$Y$43</c:f>
              <c:numCache>
                <c:ptCount val="6"/>
                <c:pt idx="0">
                  <c:v>64.70588235294117</c:v>
                </c:pt>
                <c:pt idx="1">
                  <c:v>26.47058823529412</c:v>
                </c:pt>
                <c:pt idx="2">
                  <c:v>5.88235294117647</c:v>
                </c:pt>
                <c:pt idx="3">
                  <c:v>0</c:v>
                </c:pt>
                <c:pt idx="4">
                  <c:v>0</c:v>
                </c:pt>
                <c:pt idx="5">
                  <c:v>2.941176470588235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3'!$Z$36:$Z$37</c:f>
              <c:strCache>
                <c:ptCount val="1"/>
                <c:pt idx="0">
                  <c:v>q65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3'!$X$38:$X$43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3'!$Z$38:$Z$43</c:f>
              <c:numCache>
                <c:ptCount val="6"/>
                <c:pt idx="0">
                  <c:v>63.745019920318725</c:v>
                </c:pt>
                <c:pt idx="1">
                  <c:v>30.0796812749004</c:v>
                </c:pt>
                <c:pt idx="2">
                  <c:v>3.187250996015936</c:v>
                </c:pt>
                <c:pt idx="3">
                  <c:v>0.796812749003984</c:v>
                </c:pt>
                <c:pt idx="4">
                  <c:v>0</c:v>
                </c:pt>
                <c:pt idx="5">
                  <c:v>2.1912350597609564</c:v>
                </c:pt>
              </c:numCache>
            </c:numRef>
          </c:val>
        </c:ser>
        <c:axId val="29844205"/>
        <c:axId val="52430346"/>
      </c:barChart>
      <c:catAx>
        <c:axId val="2984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0346"/>
        <c:crosses val="autoZero"/>
        <c:auto val="1"/>
        <c:lblOffset val="100"/>
        <c:noMultiLvlLbl val="0"/>
      </c:catAx>
      <c:valAx>
        <c:axId val="5243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44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 you consider that the leader of the council is a positive role model in terms of ethical behaviour?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3'!$AB$36:$AB$37</c:f>
              <c:strCache>
                <c:ptCount val="1"/>
                <c:pt idx="0">
                  <c:v>q66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3'!$AA$38:$AA$43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3'!$AB$38:$AB$43</c:f>
              <c:numCache>
                <c:ptCount val="6"/>
                <c:pt idx="0">
                  <c:v>69.6969696969697</c:v>
                </c:pt>
                <c:pt idx="1">
                  <c:v>24.242424242424242</c:v>
                </c:pt>
                <c:pt idx="2">
                  <c:v>6.0606060606060606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3'!$AC$36:$AC$37</c:f>
              <c:strCache>
                <c:ptCount val="1"/>
                <c:pt idx="0">
                  <c:v>q66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3'!$AA$38:$AA$43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3'!$AC$38:$AC$43</c:f>
              <c:numCache>
                <c:ptCount val="6"/>
                <c:pt idx="0">
                  <c:v>57.227722772277225</c:v>
                </c:pt>
                <c:pt idx="1">
                  <c:v>27.722772277227726</c:v>
                </c:pt>
                <c:pt idx="2">
                  <c:v>6.138613861386139</c:v>
                </c:pt>
                <c:pt idx="3">
                  <c:v>3.762376237623762</c:v>
                </c:pt>
                <c:pt idx="4">
                  <c:v>1.5841584158415842</c:v>
                </c:pt>
                <c:pt idx="5">
                  <c:v>3.564356435643564</c:v>
                </c:pt>
              </c:numCache>
            </c:numRef>
          </c:val>
        </c:ser>
        <c:axId val="10505859"/>
        <c:axId val="2358440"/>
      </c:barChart>
      <c:catAx>
        <c:axId val="1050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8440"/>
        <c:crosses val="autoZero"/>
        <c:auto val="1"/>
        <c:lblOffset val="100"/>
        <c:noMultiLvlLbl val="0"/>
      </c:catAx>
      <c:valAx>
        <c:axId val="2358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05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clear are you about your responsibilities under the ethical framework?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3'!$V$3:$V$4</c:f>
              <c:strCache>
                <c:ptCount val="1"/>
                <c:pt idx="0">
                  <c:v>q7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3'!$U$5:$U$8</c:f>
              <c:strCache>
                <c:ptCount val="4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</c:strCache>
            </c:strRef>
          </c:cat>
          <c:val>
            <c:numRef>
              <c:f>'Salford &amp; National Analysis 3'!$V$5:$V$8</c:f>
              <c:numCache>
                <c:ptCount val="4"/>
                <c:pt idx="0">
                  <c:v>48.57142857142857</c:v>
                </c:pt>
                <c:pt idx="1">
                  <c:v>48.57142857142857</c:v>
                </c:pt>
                <c:pt idx="2">
                  <c:v>2.857142857142857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3'!$W$3:$W$4</c:f>
              <c:strCache>
                <c:ptCount val="1"/>
                <c:pt idx="0">
                  <c:v>q7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3'!$U$5:$U$8</c:f>
              <c:strCache>
                <c:ptCount val="4"/>
                <c:pt idx="0">
                  <c:v>Very clear</c:v>
                </c:pt>
                <c:pt idx="1">
                  <c:v>Fairly clear</c:v>
                </c:pt>
                <c:pt idx="2">
                  <c:v>Fairly unclear</c:v>
                </c:pt>
                <c:pt idx="3">
                  <c:v>Very unclear</c:v>
                </c:pt>
              </c:strCache>
            </c:strRef>
          </c:cat>
          <c:val>
            <c:numRef>
              <c:f>'Salford &amp; National Analysis 3'!$W$5:$W$8</c:f>
              <c:numCache>
                <c:ptCount val="4"/>
                <c:pt idx="0">
                  <c:v>55.68181818181818</c:v>
                </c:pt>
                <c:pt idx="1">
                  <c:v>39.96212121212121</c:v>
                </c:pt>
                <c:pt idx="2">
                  <c:v>3.0303030303030303</c:v>
                </c:pt>
                <c:pt idx="3">
                  <c:v>1.3257575757575757</c:v>
                </c:pt>
              </c:numCache>
            </c:numRef>
          </c:val>
        </c:ser>
        <c:axId val="32371455"/>
        <c:axId val="18175732"/>
      </c:barChart>
      <c:catAx>
        <c:axId val="32371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75732"/>
        <c:crosses val="autoZero"/>
        <c:auto val="1"/>
        <c:lblOffset val="100"/>
        <c:noMultiLvlLbl val="0"/>
      </c:catAx>
      <c:valAx>
        <c:axId val="18175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71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 you consider that the leader of the council is proactive in promoting the importance of the ethical agenda?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3'!$AE$36:$AE$37</c:f>
              <c:strCache>
                <c:ptCount val="1"/>
                <c:pt idx="0">
                  <c:v>q67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3'!$AD$38:$AD$43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3'!$AE$38:$AE$43</c:f>
              <c:numCache>
                <c:ptCount val="6"/>
                <c:pt idx="0">
                  <c:v>60.60606060606061</c:v>
                </c:pt>
                <c:pt idx="1">
                  <c:v>24.242424242424242</c:v>
                </c:pt>
                <c:pt idx="2">
                  <c:v>15.151515151515152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3'!$AF$36:$AF$37</c:f>
              <c:strCache>
                <c:ptCount val="1"/>
                <c:pt idx="0">
                  <c:v>q67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3'!$AD$38:$AD$43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3'!$AF$38:$AF$43</c:f>
              <c:numCache>
                <c:ptCount val="6"/>
                <c:pt idx="0">
                  <c:v>54.563492063492056</c:v>
                </c:pt>
                <c:pt idx="1">
                  <c:v>23.61111111111111</c:v>
                </c:pt>
                <c:pt idx="2">
                  <c:v>9.722222222222223</c:v>
                </c:pt>
                <c:pt idx="3">
                  <c:v>6.15079365079365</c:v>
                </c:pt>
                <c:pt idx="4">
                  <c:v>1.5873015873015872</c:v>
                </c:pt>
                <c:pt idx="5">
                  <c:v>4.365079365079365</c:v>
                </c:pt>
              </c:numCache>
            </c:numRef>
          </c:val>
        </c:ser>
        <c:axId val="30659721"/>
        <c:axId val="63032054"/>
      </c:barChart>
      <c:catAx>
        <c:axId val="3065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32054"/>
        <c:crosses val="autoZero"/>
        <c:auto val="1"/>
        <c:lblOffset val="100"/>
        <c:noMultiLvlLbl val="0"/>
      </c:catAx>
      <c:valAx>
        <c:axId val="6303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59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 you consider that the chief executive is a positive role model in terms of ethical behaviour?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3'!$AH$36:$AH$37</c:f>
              <c:strCache>
                <c:ptCount val="1"/>
                <c:pt idx="0">
                  <c:v>q68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3'!$AG$38:$AG$43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3'!$AH$38:$AH$43</c:f>
              <c:numCache>
                <c:ptCount val="6"/>
                <c:pt idx="0">
                  <c:v>66.66666666666666</c:v>
                </c:pt>
                <c:pt idx="1">
                  <c:v>18.181818181818183</c:v>
                </c:pt>
                <c:pt idx="2">
                  <c:v>6.0606060606060606</c:v>
                </c:pt>
                <c:pt idx="3">
                  <c:v>3.0303030303030303</c:v>
                </c:pt>
                <c:pt idx="4">
                  <c:v>0</c:v>
                </c:pt>
                <c:pt idx="5">
                  <c:v>6.0606060606060606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3'!$AI$36:$AI$37</c:f>
              <c:strCache>
                <c:ptCount val="1"/>
                <c:pt idx="0">
                  <c:v>q68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3'!$AG$38:$AG$43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3'!$AI$38:$AI$43</c:f>
              <c:numCache>
                <c:ptCount val="6"/>
                <c:pt idx="0">
                  <c:v>66.93386773547094</c:v>
                </c:pt>
                <c:pt idx="1">
                  <c:v>20.04008016032064</c:v>
                </c:pt>
                <c:pt idx="2">
                  <c:v>4.208416833667335</c:v>
                </c:pt>
                <c:pt idx="3">
                  <c:v>2.404809619238477</c:v>
                </c:pt>
                <c:pt idx="4">
                  <c:v>0.8016032064128256</c:v>
                </c:pt>
                <c:pt idx="5">
                  <c:v>5.61122244488978</c:v>
                </c:pt>
              </c:numCache>
            </c:numRef>
          </c:val>
        </c:ser>
        <c:axId val="14110335"/>
        <c:axId val="49216628"/>
      </c:barChart>
      <c:catAx>
        <c:axId val="1411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16628"/>
        <c:crosses val="autoZero"/>
        <c:auto val="1"/>
        <c:lblOffset val="100"/>
        <c:noMultiLvlLbl val="0"/>
      </c:catAx>
      <c:valAx>
        <c:axId val="49216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10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 you consider that the chief executive is proactive in promoting the importance of the ethical agenda?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3'!$AK$36:$AK$37</c:f>
              <c:strCache>
                <c:ptCount val="1"/>
                <c:pt idx="0">
                  <c:v>q69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3'!$AJ$38:$AJ$43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3'!$AK$38:$AK$43</c:f>
              <c:numCache>
                <c:ptCount val="6"/>
                <c:pt idx="0">
                  <c:v>63.63636363636363</c:v>
                </c:pt>
                <c:pt idx="1">
                  <c:v>27.27272727272727</c:v>
                </c:pt>
                <c:pt idx="2">
                  <c:v>3.0303030303030303</c:v>
                </c:pt>
                <c:pt idx="3">
                  <c:v>3.0303030303030303</c:v>
                </c:pt>
                <c:pt idx="4">
                  <c:v>0</c:v>
                </c:pt>
                <c:pt idx="5">
                  <c:v>3.0303030303030303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3'!$AL$36:$AL$37</c:f>
              <c:strCache>
                <c:ptCount val="1"/>
                <c:pt idx="0">
                  <c:v>q69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3'!$AJ$38:$AJ$43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3'!$AL$38:$AL$43</c:f>
              <c:numCache>
                <c:ptCount val="6"/>
                <c:pt idx="0">
                  <c:v>77.58186397984886</c:v>
                </c:pt>
                <c:pt idx="1">
                  <c:v>2.770780856423174</c:v>
                </c:pt>
                <c:pt idx="2">
                  <c:v>5.793450881612091</c:v>
                </c:pt>
                <c:pt idx="3">
                  <c:v>2.770780856423174</c:v>
                </c:pt>
                <c:pt idx="4">
                  <c:v>1.2594458438287155</c:v>
                </c:pt>
                <c:pt idx="5">
                  <c:v>9.82367758186398</c:v>
                </c:pt>
              </c:numCache>
            </c:numRef>
          </c:val>
        </c:ser>
        <c:axId val="35836389"/>
        <c:axId val="63219874"/>
      </c:barChart>
      <c:catAx>
        <c:axId val="35836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19874"/>
        <c:crosses val="autoZero"/>
        <c:auto val="1"/>
        <c:lblOffset val="100"/>
        <c:noMultiLvlLbl val="0"/>
      </c:catAx>
      <c:valAx>
        <c:axId val="6321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36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 you consider that appropriate responsibilities are delegated to  lead members and officers?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3'!$AN$36:$AN$37</c:f>
              <c:strCache>
                <c:ptCount val="1"/>
                <c:pt idx="0">
                  <c:v>q70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3'!$AM$38:$AM$43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3'!$AN$38:$AN$43</c:f>
              <c:numCache>
                <c:ptCount val="6"/>
                <c:pt idx="0">
                  <c:v>39.39393939393939</c:v>
                </c:pt>
                <c:pt idx="1">
                  <c:v>39.39393939393939</c:v>
                </c:pt>
                <c:pt idx="2">
                  <c:v>9.090909090909092</c:v>
                </c:pt>
                <c:pt idx="3">
                  <c:v>0</c:v>
                </c:pt>
                <c:pt idx="4">
                  <c:v>0</c:v>
                </c:pt>
                <c:pt idx="5">
                  <c:v>12.121212121212121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3'!$AO$36:$AO$37</c:f>
              <c:strCache>
                <c:ptCount val="1"/>
                <c:pt idx="0">
                  <c:v>q70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3'!$AM$38:$AM$43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3'!$AO$38:$AO$43</c:f>
              <c:numCache>
                <c:ptCount val="6"/>
                <c:pt idx="0">
                  <c:v>45.8498023715415</c:v>
                </c:pt>
                <c:pt idx="1">
                  <c:v>35.573122529644266</c:v>
                </c:pt>
                <c:pt idx="2">
                  <c:v>10.474308300395258</c:v>
                </c:pt>
                <c:pt idx="3">
                  <c:v>0.9881422924901186</c:v>
                </c:pt>
                <c:pt idx="4">
                  <c:v>0.3952569169960474</c:v>
                </c:pt>
                <c:pt idx="5">
                  <c:v>6.719367588932807</c:v>
                </c:pt>
              </c:numCache>
            </c:numRef>
          </c:val>
        </c:ser>
        <c:axId val="16551995"/>
        <c:axId val="13849344"/>
      </c:barChart>
      <c:catAx>
        <c:axId val="1655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49344"/>
        <c:crosses val="autoZero"/>
        <c:auto val="1"/>
        <c:lblOffset val="100"/>
        <c:noMultiLvlLbl val="0"/>
      </c:catAx>
      <c:valAx>
        <c:axId val="13849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51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 you consider that the council's monitoring officer is able to carryout her/his role appropriately?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3'!$AQ$36:$AQ$37</c:f>
              <c:strCache>
                <c:ptCount val="1"/>
                <c:pt idx="0">
                  <c:v>q71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3'!$AP$38:$AP$43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3'!$AQ$38:$AQ$43</c:f>
              <c:numCache>
                <c:ptCount val="6"/>
                <c:pt idx="0">
                  <c:v>62.5</c:v>
                </c:pt>
                <c:pt idx="1">
                  <c:v>28.125</c:v>
                </c:pt>
                <c:pt idx="2">
                  <c:v>3.125</c:v>
                </c:pt>
                <c:pt idx="3">
                  <c:v>0</c:v>
                </c:pt>
                <c:pt idx="4">
                  <c:v>0</c:v>
                </c:pt>
                <c:pt idx="5">
                  <c:v>6.25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3'!$AR$36:$AR$37</c:f>
              <c:strCache>
                <c:ptCount val="1"/>
                <c:pt idx="0">
                  <c:v>q71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3'!$AP$38:$AP$43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3'!$AR$38:$AR$43</c:f>
              <c:numCache>
                <c:ptCount val="6"/>
                <c:pt idx="0">
                  <c:v>58.97435897435898</c:v>
                </c:pt>
                <c:pt idx="1">
                  <c:v>25.64102564102564</c:v>
                </c:pt>
                <c:pt idx="2">
                  <c:v>5.522682445759369</c:v>
                </c:pt>
                <c:pt idx="3">
                  <c:v>0.39447731755424065</c:v>
                </c:pt>
                <c:pt idx="4">
                  <c:v>0.39447731755424065</c:v>
                </c:pt>
                <c:pt idx="5">
                  <c:v>9.072978303747535</c:v>
                </c:pt>
              </c:numCache>
            </c:numRef>
          </c:val>
        </c:ser>
        <c:axId val="45823745"/>
        <c:axId val="58837774"/>
      </c:barChart>
      <c:catAx>
        <c:axId val="4582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7774"/>
        <c:crosses val="autoZero"/>
        <c:auto val="1"/>
        <c:lblOffset val="100"/>
        <c:noMultiLvlLbl val="0"/>
      </c:catAx>
      <c:valAx>
        <c:axId val="58837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23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 you consider that the council seeks to meet the needs of its diverse communities (e.g. ethnic minorities, disabled people, disadvantaged people)?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3'!$AT$36:$AT$37</c:f>
              <c:strCache>
                <c:ptCount val="1"/>
                <c:pt idx="0">
                  <c:v>q72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3'!$AS$38:$AS$43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3'!$AT$38:$AT$43</c:f>
              <c:numCache>
                <c:ptCount val="6"/>
                <c:pt idx="0">
                  <c:v>63.63636363636363</c:v>
                </c:pt>
                <c:pt idx="1">
                  <c:v>27.27272727272727</c:v>
                </c:pt>
                <c:pt idx="2">
                  <c:v>6.0606060606060606</c:v>
                </c:pt>
                <c:pt idx="3">
                  <c:v>0</c:v>
                </c:pt>
                <c:pt idx="4">
                  <c:v>0</c:v>
                </c:pt>
                <c:pt idx="5">
                  <c:v>3.0303030303030303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3'!$AU$36:$AU$37</c:f>
              <c:strCache>
                <c:ptCount val="1"/>
                <c:pt idx="0">
                  <c:v>q72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3'!$AS$38:$AS$43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3'!$AU$38:$AU$43</c:f>
              <c:numCache>
                <c:ptCount val="6"/>
                <c:pt idx="0">
                  <c:v>56.66003976143141</c:v>
                </c:pt>
                <c:pt idx="1">
                  <c:v>30.417495029821072</c:v>
                </c:pt>
                <c:pt idx="2">
                  <c:v>8.946322067594433</c:v>
                </c:pt>
                <c:pt idx="3">
                  <c:v>1.1928429423459244</c:v>
                </c:pt>
                <c:pt idx="4">
                  <c:v>0.3976143141153081</c:v>
                </c:pt>
                <c:pt idx="5">
                  <c:v>2.3856858846918487</c:v>
                </c:pt>
              </c:numCache>
            </c:numRef>
          </c:val>
        </c:ser>
        <c:axId val="26693559"/>
        <c:axId val="11471948"/>
      </c:barChart>
      <c:catAx>
        <c:axId val="266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1948"/>
        <c:crosses val="autoZero"/>
        <c:auto val="1"/>
        <c:lblOffset val="100"/>
        <c:noMultiLvlLbl val="0"/>
      </c:catAx>
      <c:valAx>
        <c:axId val="11471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9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 you consider that the council ensures that officers come from diverse backgrounds?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3'!$AW$36:$AW$37</c:f>
              <c:strCache>
                <c:ptCount val="1"/>
                <c:pt idx="0">
                  <c:v>q73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3'!$AV$38:$AV$43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3'!$AW$38:$AW$43</c:f>
              <c:numCache>
                <c:ptCount val="6"/>
                <c:pt idx="0">
                  <c:v>33.33333333333333</c:v>
                </c:pt>
                <c:pt idx="1">
                  <c:v>45.45454545454545</c:v>
                </c:pt>
                <c:pt idx="2">
                  <c:v>9.090909090909092</c:v>
                </c:pt>
                <c:pt idx="3">
                  <c:v>0</c:v>
                </c:pt>
                <c:pt idx="4">
                  <c:v>0</c:v>
                </c:pt>
                <c:pt idx="5">
                  <c:v>12.121212121212121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3'!$AX$36:$AX$37</c:f>
              <c:strCache>
                <c:ptCount val="1"/>
                <c:pt idx="0">
                  <c:v>q73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3'!$AV$38:$AV$43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3'!$AX$38:$AX$43</c:f>
              <c:numCache>
                <c:ptCount val="6"/>
                <c:pt idx="0">
                  <c:v>36.144578313253014</c:v>
                </c:pt>
                <c:pt idx="1">
                  <c:v>34.53815261044177</c:v>
                </c:pt>
                <c:pt idx="2">
                  <c:v>10.040160642570282</c:v>
                </c:pt>
                <c:pt idx="3">
                  <c:v>5.421686746987952</c:v>
                </c:pt>
                <c:pt idx="4">
                  <c:v>0.6024096385542169</c:v>
                </c:pt>
                <c:pt idx="5">
                  <c:v>13.253012048192772</c:v>
                </c:pt>
              </c:numCache>
            </c:numRef>
          </c:val>
        </c:ser>
        <c:axId val="14917597"/>
        <c:axId val="59711034"/>
      </c:barChart>
      <c:catAx>
        <c:axId val="1491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1034"/>
        <c:crosses val="autoZero"/>
        <c:auto val="1"/>
        <c:lblOffset val="100"/>
        <c:noMultiLvlLbl val="0"/>
      </c:catAx>
      <c:valAx>
        <c:axId val="5971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17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 you consider that the council ensures that staff are appropriately skilled to meet the needs of its diverse communities?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3'!$AZ$36:$AZ$37</c:f>
              <c:strCache>
                <c:ptCount val="1"/>
                <c:pt idx="0">
                  <c:v>q74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3'!$AY$38:$AY$43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3'!$AZ$38:$AZ$43</c:f>
              <c:numCache>
                <c:ptCount val="6"/>
                <c:pt idx="0">
                  <c:v>39.39393939393939</c:v>
                </c:pt>
                <c:pt idx="1">
                  <c:v>42.42424242424242</c:v>
                </c:pt>
                <c:pt idx="2">
                  <c:v>9.090909090909092</c:v>
                </c:pt>
                <c:pt idx="3">
                  <c:v>0</c:v>
                </c:pt>
                <c:pt idx="4">
                  <c:v>0</c:v>
                </c:pt>
                <c:pt idx="5">
                  <c:v>9.090909090909092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3'!$BA$36:$BA$37</c:f>
              <c:strCache>
                <c:ptCount val="1"/>
                <c:pt idx="0">
                  <c:v>q74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3'!$AY$38:$AY$43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3'!$BA$38:$BA$43</c:f>
              <c:numCache>
                <c:ptCount val="6"/>
                <c:pt idx="0">
                  <c:v>38.9662027833002</c:v>
                </c:pt>
                <c:pt idx="1">
                  <c:v>38.767395626242546</c:v>
                </c:pt>
                <c:pt idx="2">
                  <c:v>10.73558648111332</c:v>
                </c:pt>
                <c:pt idx="3">
                  <c:v>2.783300198807157</c:v>
                </c:pt>
                <c:pt idx="4">
                  <c:v>0.3976143141153081</c:v>
                </c:pt>
                <c:pt idx="5">
                  <c:v>8.34990059642147</c:v>
                </c:pt>
              </c:numCache>
            </c:numRef>
          </c:val>
        </c:ser>
        <c:axId val="38045939"/>
        <c:axId val="24835160"/>
      </c:barChart>
      <c:catAx>
        <c:axId val="38045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5160"/>
        <c:crosses val="autoZero"/>
        <c:auto val="1"/>
        <c:lblOffset val="100"/>
        <c:noMultiLvlLbl val="0"/>
      </c:catAx>
      <c:valAx>
        <c:axId val="24835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45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 you consider that the council learns from other councils to ensure that its ethical arrangements are appropriate?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3'!$BC$36:$BC$37</c:f>
              <c:strCache>
                <c:ptCount val="1"/>
                <c:pt idx="0">
                  <c:v>q75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3'!$BB$38:$BB$43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3'!$BC$38:$BC$43</c:f>
              <c:numCache>
                <c:ptCount val="6"/>
                <c:pt idx="0">
                  <c:v>33.33333333333333</c:v>
                </c:pt>
                <c:pt idx="1">
                  <c:v>33.33333333333333</c:v>
                </c:pt>
                <c:pt idx="2">
                  <c:v>15.151515151515152</c:v>
                </c:pt>
                <c:pt idx="3">
                  <c:v>3.0303030303030303</c:v>
                </c:pt>
                <c:pt idx="4">
                  <c:v>0</c:v>
                </c:pt>
                <c:pt idx="5">
                  <c:v>15.151515151515152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3'!$BD$36:$BD$37</c:f>
              <c:strCache>
                <c:ptCount val="1"/>
                <c:pt idx="0">
                  <c:v>q75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3'!$BB$38:$BB$43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3'!$BD$38:$BD$43</c:f>
              <c:numCache>
                <c:ptCount val="6"/>
                <c:pt idx="0">
                  <c:v>36.779324055666</c:v>
                </c:pt>
                <c:pt idx="1">
                  <c:v>29.025844930417495</c:v>
                </c:pt>
                <c:pt idx="2">
                  <c:v>8.151093439363818</c:v>
                </c:pt>
                <c:pt idx="3">
                  <c:v>4.572564612326044</c:v>
                </c:pt>
                <c:pt idx="4">
                  <c:v>1.5904572564612325</c:v>
                </c:pt>
                <c:pt idx="5">
                  <c:v>19.880715705765407</c:v>
                </c:pt>
              </c:numCache>
            </c:numRef>
          </c:val>
        </c:ser>
        <c:axId val="54421625"/>
        <c:axId val="36392486"/>
      </c:barChart>
      <c:catAx>
        <c:axId val="544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92486"/>
        <c:crosses val="autoZero"/>
        <c:auto val="1"/>
        <c:lblOffset val="100"/>
        <c:noMultiLvlLbl val="0"/>
      </c:catAx>
      <c:valAx>
        <c:axId val="36392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21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importance of high ethical standards is communicated via training, meetings, newsletters, the local media and the council website to members.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3'!$BF$36:$BF$37</c:f>
              <c:strCache>
                <c:ptCount val="1"/>
                <c:pt idx="0">
                  <c:v>q76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3'!$BE$38:$BE$43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3'!$BF$38:$BF$43</c:f>
              <c:numCache>
                <c:ptCount val="6"/>
                <c:pt idx="0">
                  <c:v>51.42857142857142</c:v>
                </c:pt>
                <c:pt idx="1">
                  <c:v>40</c:v>
                </c:pt>
                <c:pt idx="2">
                  <c:v>8.571428571428571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3'!$BG$36:$BG$37</c:f>
              <c:strCache>
                <c:ptCount val="1"/>
                <c:pt idx="0">
                  <c:v>q76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3'!$BE$38:$BE$43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3'!$BG$38:$BG$43</c:f>
              <c:numCache>
                <c:ptCount val="6"/>
                <c:pt idx="0">
                  <c:v>51.439539347408825</c:v>
                </c:pt>
                <c:pt idx="1">
                  <c:v>33.01343570057582</c:v>
                </c:pt>
                <c:pt idx="2">
                  <c:v>8.061420345489443</c:v>
                </c:pt>
                <c:pt idx="3">
                  <c:v>2.8790786948176583</c:v>
                </c:pt>
                <c:pt idx="4">
                  <c:v>0</c:v>
                </c:pt>
                <c:pt idx="5">
                  <c:v>4.606525911708253</c:v>
                </c:pt>
              </c:numCache>
            </c:numRef>
          </c:val>
        </c:ser>
        <c:axId val="3340271"/>
        <c:axId val="43423524"/>
      </c:barChart>
      <c:catAx>
        <c:axId val="334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23524"/>
        <c:crosses val="autoZero"/>
        <c:auto val="1"/>
        <c:lblOffset val="100"/>
        <c:noMultiLvlLbl val="0"/>
      </c:catAx>
      <c:valAx>
        <c:axId val="4342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Members are required to acknowledge that they understand the guidance.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3'!$Y$3:$Y$4</c:f>
              <c:strCache>
                <c:ptCount val="1"/>
                <c:pt idx="0">
                  <c:v>q8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3'!$X$5:$X$9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3'!$Y$5:$Y$9</c:f>
              <c:numCache>
                <c:ptCount val="5"/>
                <c:pt idx="0">
                  <c:v>74.28571428571429</c:v>
                </c:pt>
                <c:pt idx="1">
                  <c:v>25.71428571428571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3'!$Z$3:$Z$4</c:f>
              <c:strCache>
                <c:ptCount val="1"/>
                <c:pt idx="0">
                  <c:v>q8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3'!$X$5:$X$9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3'!$Z$5:$Z$9</c:f>
              <c:numCache>
                <c:ptCount val="5"/>
                <c:pt idx="0">
                  <c:v>62.45210727969349</c:v>
                </c:pt>
                <c:pt idx="1">
                  <c:v>31.417624521072796</c:v>
                </c:pt>
                <c:pt idx="2">
                  <c:v>3.065134099616858</c:v>
                </c:pt>
                <c:pt idx="3">
                  <c:v>0.5747126436781609</c:v>
                </c:pt>
                <c:pt idx="4">
                  <c:v>2.490421455938697</c:v>
                </c:pt>
              </c:numCache>
            </c:numRef>
          </c:val>
        </c:ser>
        <c:axId val="34957925"/>
        <c:axId val="51799842"/>
      </c:barChart>
      <c:catAx>
        <c:axId val="3495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99842"/>
        <c:crosses val="autoZero"/>
        <c:auto val="1"/>
        <c:lblOffset val="100"/>
        <c:noMultiLvlLbl val="0"/>
      </c:catAx>
      <c:valAx>
        <c:axId val="5179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57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importance of high ethical standards is communicated via training, meetings, newsletters, the local media and the council website to officers.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3'!$BI$36:$BI$37</c:f>
              <c:strCache>
                <c:ptCount val="1"/>
                <c:pt idx="0">
                  <c:v>q77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3'!$BH$38:$BH$43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3'!$BI$38:$BI$43</c:f>
              <c:numCache>
                <c:ptCount val="6"/>
                <c:pt idx="0">
                  <c:v>42.42424242424242</c:v>
                </c:pt>
                <c:pt idx="1">
                  <c:v>36.36363636363637</c:v>
                </c:pt>
                <c:pt idx="2">
                  <c:v>3.0303030303030303</c:v>
                </c:pt>
                <c:pt idx="3">
                  <c:v>0</c:v>
                </c:pt>
                <c:pt idx="4">
                  <c:v>0</c:v>
                </c:pt>
                <c:pt idx="5">
                  <c:v>18.181818181818183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3'!$BJ$36:$BJ$37</c:f>
              <c:strCache>
                <c:ptCount val="1"/>
                <c:pt idx="0">
                  <c:v>q77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3'!$BH$38:$BH$43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3'!$BJ$38:$BJ$43</c:f>
              <c:numCache>
                <c:ptCount val="6"/>
                <c:pt idx="0">
                  <c:v>45.72564612326044</c:v>
                </c:pt>
                <c:pt idx="1">
                  <c:v>27.037773359840955</c:v>
                </c:pt>
                <c:pt idx="2">
                  <c:v>5.566600397614314</c:v>
                </c:pt>
                <c:pt idx="3">
                  <c:v>1.1928429423459244</c:v>
                </c:pt>
                <c:pt idx="4">
                  <c:v>0</c:v>
                </c:pt>
                <c:pt idx="5">
                  <c:v>20.47713717693837</c:v>
                </c:pt>
              </c:numCache>
            </c:numRef>
          </c:val>
        </c:ser>
        <c:axId val="27634901"/>
        <c:axId val="23709394"/>
      </c:barChart>
      <c:catAx>
        <c:axId val="276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09394"/>
        <c:crosses val="autoZero"/>
        <c:auto val="1"/>
        <c:lblOffset val="100"/>
        <c:noMultiLvlLbl val="0"/>
      </c:catAx>
      <c:valAx>
        <c:axId val="23709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3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importance of high ethical standards is communicated via training, meetings, newsletters, the local media and the council website to local communities.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3'!$D$47:$D$48</c:f>
              <c:strCache>
                <c:ptCount val="1"/>
                <c:pt idx="0">
                  <c:v>q78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3'!$C$49:$C$54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3'!$D$49:$D$54</c:f>
              <c:numCache>
                <c:ptCount val="6"/>
                <c:pt idx="0">
                  <c:v>29.411764705882355</c:v>
                </c:pt>
                <c:pt idx="1">
                  <c:v>47.05882352941176</c:v>
                </c:pt>
                <c:pt idx="2">
                  <c:v>14.705882352941178</c:v>
                </c:pt>
                <c:pt idx="3">
                  <c:v>5.88235294117647</c:v>
                </c:pt>
                <c:pt idx="4">
                  <c:v>0</c:v>
                </c:pt>
                <c:pt idx="5">
                  <c:v>2.941176470588235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3'!$E$47:$E$48</c:f>
              <c:strCache>
                <c:ptCount val="1"/>
                <c:pt idx="0">
                  <c:v>q78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3'!$C$49:$C$54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3'!$E$49:$E$54</c:f>
              <c:numCache>
                <c:ptCount val="6"/>
                <c:pt idx="0">
                  <c:v>30.905511811023622</c:v>
                </c:pt>
                <c:pt idx="1">
                  <c:v>30.314960629921263</c:v>
                </c:pt>
                <c:pt idx="2">
                  <c:v>17.322834645669293</c:v>
                </c:pt>
                <c:pt idx="3">
                  <c:v>7.480314960629922</c:v>
                </c:pt>
                <c:pt idx="4">
                  <c:v>1.3779527559055118</c:v>
                </c:pt>
                <c:pt idx="5">
                  <c:v>12.598425196850393</c:v>
                </c:pt>
              </c:numCache>
            </c:numRef>
          </c:val>
        </c:ser>
        <c:axId val="39786667"/>
        <c:axId val="47464624"/>
      </c:barChart>
      <c:catAx>
        <c:axId val="3978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64624"/>
        <c:crosses val="autoZero"/>
        <c:auto val="1"/>
        <c:lblOffset val="100"/>
        <c:noMultiLvlLbl val="0"/>
      </c:catAx>
      <c:valAx>
        <c:axId val="4746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Communication between members is open.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3'!$G$47:$G$48</c:f>
              <c:strCache>
                <c:ptCount val="1"/>
                <c:pt idx="0">
                  <c:v>q79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3'!$F$49:$F$54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3'!$G$49:$G$54</c:f>
              <c:numCache>
                <c:ptCount val="6"/>
                <c:pt idx="0">
                  <c:v>40</c:v>
                </c:pt>
                <c:pt idx="1">
                  <c:v>45.714285714285715</c:v>
                </c:pt>
                <c:pt idx="2">
                  <c:v>11.428571428571429</c:v>
                </c:pt>
                <c:pt idx="3">
                  <c:v>2.857142857142857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3'!$H$47:$H$48</c:f>
              <c:strCache>
                <c:ptCount val="1"/>
                <c:pt idx="0">
                  <c:v>q79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3'!$F$49:$F$54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3'!$H$49:$H$54</c:f>
              <c:numCache>
                <c:ptCount val="6"/>
                <c:pt idx="0">
                  <c:v>30.78393881453155</c:v>
                </c:pt>
                <c:pt idx="1">
                  <c:v>50.860420650095605</c:v>
                </c:pt>
                <c:pt idx="2">
                  <c:v>11.281070745697896</c:v>
                </c:pt>
                <c:pt idx="3">
                  <c:v>4.588910133843212</c:v>
                </c:pt>
                <c:pt idx="4">
                  <c:v>0.19120458891013384</c:v>
                </c:pt>
                <c:pt idx="5">
                  <c:v>2.294455066921606</c:v>
                </c:pt>
              </c:numCache>
            </c:numRef>
          </c:val>
        </c:ser>
        <c:axId val="13060337"/>
        <c:axId val="35566654"/>
      </c:barChart>
      <c:catAx>
        <c:axId val="1306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66654"/>
        <c:crosses val="autoZero"/>
        <c:auto val="1"/>
        <c:lblOffset val="100"/>
        <c:noMultiLvlLbl val="0"/>
      </c:catAx>
      <c:valAx>
        <c:axId val="3556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60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Communication between members is constructive.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3'!$J$47:$J$48</c:f>
              <c:strCache>
                <c:ptCount val="1"/>
                <c:pt idx="0">
                  <c:v>q80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3'!$I$49:$I$54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3'!$J$49:$J$54</c:f>
              <c:numCache>
                <c:ptCount val="6"/>
                <c:pt idx="0">
                  <c:v>17.142857142857142</c:v>
                </c:pt>
                <c:pt idx="1">
                  <c:v>65.71428571428571</c:v>
                </c:pt>
                <c:pt idx="2">
                  <c:v>14.285714285714285</c:v>
                </c:pt>
                <c:pt idx="3">
                  <c:v>2.857142857142857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3'!$K$47:$K$48</c:f>
              <c:strCache>
                <c:ptCount val="1"/>
                <c:pt idx="0">
                  <c:v>q80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3'!$I$49:$I$54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3'!$K$49:$K$54</c:f>
              <c:numCache>
                <c:ptCount val="6"/>
                <c:pt idx="0">
                  <c:v>21.001926782273603</c:v>
                </c:pt>
                <c:pt idx="1">
                  <c:v>54.14258188824663</c:v>
                </c:pt>
                <c:pt idx="2">
                  <c:v>18.304431599229286</c:v>
                </c:pt>
                <c:pt idx="3">
                  <c:v>3.8535645472061653</c:v>
                </c:pt>
                <c:pt idx="4">
                  <c:v>0.1926782273603083</c:v>
                </c:pt>
                <c:pt idx="5">
                  <c:v>2.5048169556840074</c:v>
                </c:pt>
              </c:numCache>
            </c:numRef>
          </c:val>
        </c:ser>
        <c:axId val="59713319"/>
        <c:axId val="38075644"/>
      </c:barChart>
      <c:catAx>
        <c:axId val="5971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75644"/>
        <c:crosses val="autoZero"/>
        <c:auto val="1"/>
        <c:lblOffset val="100"/>
        <c:noMultiLvlLbl val="0"/>
      </c:catAx>
      <c:valAx>
        <c:axId val="38075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Communication between members and officers is open.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3'!$M$47:$M$48</c:f>
              <c:strCache>
                <c:ptCount val="1"/>
                <c:pt idx="0">
                  <c:v>q81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3'!$L$49:$L$54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3'!$M$49:$M$54</c:f>
              <c:numCache>
                <c:ptCount val="6"/>
                <c:pt idx="0">
                  <c:v>34.285714285714285</c:v>
                </c:pt>
                <c:pt idx="1">
                  <c:v>54.285714285714285</c:v>
                </c:pt>
                <c:pt idx="2">
                  <c:v>11.428571428571429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3'!$N$47:$N$48</c:f>
              <c:strCache>
                <c:ptCount val="1"/>
                <c:pt idx="0">
                  <c:v>q81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3'!$L$49:$L$54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3'!$N$49:$N$54</c:f>
              <c:numCache>
                <c:ptCount val="6"/>
                <c:pt idx="0">
                  <c:v>34.42307692307692</c:v>
                </c:pt>
                <c:pt idx="1">
                  <c:v>49.03846153846153</c:v>
                </c:pt>
                <c:pt idx="2">
                  <c:v>11.923076923076923</c:v>
                </c:pt>
                <c:pt idx="3">
                  <c:v>1.9230769230769231</c:v>
                </c:pt>
                <c:pt idx="4">
                  <c:v>0.38461538461538464</c:v>
                </c:pt>
                <c:pt idx="5">
                  <c:v>2.307692307692308</c:v>
                </c:pt>
              </c:numCache>
            </c:numRef>
          </c:val>
        </c:ser>
        <c:axId val="25221325"/>
        <c:axId val="59441770"/>
      </c:barChart>
      <c:catAx>
        <c:axId val="2522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41770"/>
        <c:crosses val="autoZero"/>
        <c:auto val="1"/>
        <c:lblOffset val="100"/>
        <c:noMultiLvlLbl val="0"/>
      </c:catAx>
      <c:valAx>
        <c:axId val="5944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21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Communication between members and officers is constructive.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3'!$P$47:$P$48</c:f>
              <c:strCache>
                <c:ptCount val="1"/>
                <c:pt idx="0">
                  <c:v>q82 National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3'!$O$49:$O$54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3'!$P$49:$P$54</c:f>
              <c:numCache>
                <c:ptCount val="6"/>
                <c:pt idx="0">
                  <c:v>29.72972972972973</c:v>
                </c:pt>
                <c:pt idx="1">
                  <c:v>53.0888030888031</c:v>
                </c:pt>
                <c:pt idx="2">
                  <c:v>13.8996138996139</c:v>
                </c:pt>
                <c:pt idx="3">
                  <c:v>0.9652509652509652</c:v>
                </c:pt>
                <c:pt idx="4">
                  <c:v>0.19305019305019305</c:v>
                </c:pt>
                <c:pt idx="5">
                  <c:v>2.1235521235521233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3'!$Q$47:$Q$48</c:f>
              <c:strCache>
                <c:ptCount val="1"/>
                <c:pt idx="0">
                  <c:v>q82 Salford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3'!$O$49:$O$54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3'!$Q$49:$Q$54</c:f>
              <c:numCache>
                <c:ptCount val="6"/>
                <c:pt idx="0">
                  <c:v>25.71428571428571</c:v>
                </c:pt>
                <c:pt idx="1">
                  <c:v>57.14285714285714</c:v>
                </c:pt>
                <c:pt idx="2">
                  <c:v>17.142857142857142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545507"/>
        <c:axId val="46438408"/>
      </c:barChart>
      <c:catAx>
        <c:axId val="345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38408"/>
        <c:crosses val="autoZero"/>
        <c:auto val="1"/>
        <c:lblOffset val="100"/>
        <c:noMultiLvlLbl val="0"/>
      </c:catAx>
      <c:valAx>
        <c:axId val="46438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4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public can easily access the members' code of conduct.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3'!$S$47:$S$48</c:f>
              <c:strCache>
                <c:ptCount val="1"/>
                <c:pt idx="0">
                  <c:v>q83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3'!$R$49:$R$53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3'!$S$49:$S$53</c:f>
              <c:numCache>
                <c:ptCount val="5"/>
                <c:pt idx="0">
                  <c:v>41.17647058823529</c:v>
                </c:pt>
                <c:pt idx="1">
                  <c:v>38.23529411764706</c:v>
                </c:pt>
                <c:pt idx="2">
                  <c:v>8.823529411764707</c:v>
                </c:pt>
                <c:pt idx="3">
                  <c:v>0</c:v>
                </c:pt>
                <c:pt idx="4">
                  <c:v>11.76470588235294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3'!$T$47:$T$48</c:f>
              <c:strCache>
                <c:ptCount val="1"/>
                <c:pt idx="0">
                  <c:v>q83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3'!$R$49:$R$53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3'!$T$49:$T$53</c:f>
              <c:numCache>
                <c:ptCount val="5"/>
                <c:pt idx="0">
                  <c:v>47.88461538461539</c:v>
                </c:pt>
                <c:pt idx="1">
                  <c:v>35.38461538461539</c:v>
                </c:pt>
                <c:pt idx="2">
                  <c:v>5.1923076923076925</c:v>
                </c:pt>
                <c:pt idx="3">
                  <c:v>0.576923076923077</c:v>
                </c:pt>
                <c:pt idx="4">
                  <c:v>10.961538461538462</c:v>
                </c:pt>
              </c:numCache>
            </c:numRef>
          </c:val>
        </c:ser>
        <c:axId val="66828393"/>
        <c:axId val="63462742"/>
      </c:barChart>
      <c:catAx>
        <c:axId val="6682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62742"/>
        <c:crosses val="autoZero"/>
        <c:auto val="1"/>
        <c:lblOffset val="100"/>
        <c:noMultiLvlLbl val="0"/>
      </c:catAx>
      <c:valAx>
        <c:axId val="6346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28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public can easily access the register of members' interests.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3'!$V$47:$V$48</c:f>
              <c:strCache>
                <c:ptCount val="1"/>
                <c:pt idx="0">
                  <c:v>q84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3'!$U$49:$U$53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3'!$V$49:$V$53</c:f>
              <c:numCache>
                <c:ptCount val="5"/>
                <c:pt idx="0">
                  <c:v>35.294117647058826</c:v>
                </c:pt>
                <c:pt idx="1">
                  <c:v>41.17647058823529</c:v>
                </c:pt>
                <c:pt idx="2">
                  <c:v>8.823529411764707</c:v>
                </c:pt>
                <c:pt idx="3">
                  <c:v>0</c:v>
                </c:pt>
                <c:pt idx="4">
                  <c:v>14.705882352941178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3'!$W$47:$W$48</c:f>
              <c:strCache>
                <c:ptCount val="1"/>
                <c:pt idx="0">
                  <c:v>q84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3'!$U$49:$U$53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3'!$W$49:$W$53</c:f>
              <c:numCache>
                <c:ptCount val="5"/>
                <c:pt idx="0">
                  <c:v>49.13294797687861</c:v>
                </c:pt>
                <c:pt idx="1">
                  <c:v>31.984585741811177</c:v>
                </c:pt>
                <c:pt idx="2">
                  <c:v>7.7071290944123305</c:v>
                </c:pt>
                <c:pt idx="3">
                  <c:v>0.9633911368015413</c:v>
                </c:pt>
                <c:pt idx="4">
                  <c:v>10.211946050096339</c:v>
                </c:pt>
              </c:numCache>
            </c:numRef>
          </c:val>
        </c:ser>
        <c:axId val="19709279"/>
        <c:axId val="54894036"/>
      </c:barChart>
      <c:catAx>
        <c:axId val="1970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4036"/>
        <c:crosses val="autoZero"/>
        <c:auto val="1"/>
        <c:lblOffset val="100"/>
        <c:noMultiLvlLbl val="0"/>
      </c:catAx>
      <c:valAx>
        <c:axId val="5489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09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public can easily access documents relating to the standards committee (for example agendas,  minutes,  background papers).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3'!$Y$47:$Y$48</c:f>
              <c:strCache>
                <c:ptCount val="1"/>
                <c:pt idx="0">
                  <c:v>q85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3'!$X$49:$X$53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3'!$Y$49:$Y$53</c:f>
              <c:numCache>
                <c:ptCount val="5"/>
                <c:pt idx="0">
                  <c:v>41.17647058823529</c:v>
                </c:pt>
                <c:pt idx="1">
                  <c:v>38.23529411764706</c:v>
                </c:pt>
                <c:pt idx="2">
                  <c:v>5.88235294117647</c:v>
                </c:pt>
                <c:pt idx="3">
                  <c:v>0</c:v>
                </c:pt>
                <c:pt idx="4">
                  <c:v>14.705882352941178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3'!$Z$47:$Z$48</c:f>
              <c:strCache>
                <c:ptCount val="1"/>
                <c:pt idx="0">
                  <c:v>q85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3'!$X$49:$X$53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3'!$Z$49:$Z$53</c:f>
              <c:numCache>
                <c:ptCount val="5"/>
                <c:pt idx="0">
                  <c:v>47.582205029013544</c:v>
                </c:pt>
                <c:pt idx="1">
                  <c:v>34.81624758220503</c:v>
                </c:pt>
                <c:pt idx="2">
                  <c:v>5.609284332688588</c:v>
                </c:pt>
                <c:pt idx="3">
                  <c:v>0.7736943907156674</c:v>
                </c:pt>
                <c:pt idx="4">
                  <c:v>11.218568665377177</c:v>
                </c:pt>
              </c:numCache>
            </c:numRef>
          </c:val>
        </c:ser>
        <c:axId val="42533829"/>
        <c:axId val="16068866"/>
      </c:barChart>
      <c:catAx>
        <c:axId val="4253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8866"/>
        <c:crosses val="autoZero"/>
        <c:auto val="1"/>
        <c:lblOffset val="100"/>
        <c:noMultiLvlLbl val="0"/>
      </c:catAx>
      <c:valAx>
        <c:axId val="16068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3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Appropriate confidences are kept by members.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3'!$AB$47:$AB$48</c:f>
              <c:strCache>
                <c:ptCount val="1"/>
                <c:pt idx="0">
                  <c:v>q86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3'!$AA$49:$AA$54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3'!$AB$49:$AB$54</c:f>
              <c:numCache>
                <c:ptCount val="6"/>
                <c:pt idx="0">
                  <c:v>26.47058823529412</c:v>
                </c:pt>
                <c:pt idx="1">
                  <c:v>64.70588235294117</c:v>
                </c:pt>
                <c:pt idx="2">
                  <c:v>8.823529411764707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3'!$AC$47:$AC$48</c:f>
              <c:strCache>
                <c:ptCount val="1"/>
                <c:pt idx="0">
                  <c:v>q86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3'!$AA$49:$AA$54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3'!$AC$49:$AC$54</c:f>
              <c:numCache>
                <c:ptCount val="6"/>
                <c:pt idx="0">
                  <c:v>30.23255813953488</c:v>
                </c:pt>
                <c:pt idx="1">
                  <c:v>55.03875968992248</c:v>
                </c:pt>
                <c:pt idx="2">
                  <c:v>9.496124031007753</c:v>
                </c:pt>
                <c:pt idx="3">
                  <c:v>1.1627906976744187</c:v>
                </c:pt>
                <c:pt idx="4">
                  <c:v>0</c:v>
                </c:pt>
                <c:pt idx="5">
                  <c:v>4.069767441860465</c:v>
                </c:pt>
              </c:numCache>
            </c:numRef>
          </c:val>
        </c:ser>
        <c:axId val="7568667"/>
        <c:axId val="31283808"/>
      </c:barChart>
      <c:catAx>
        <c:axId val="756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83808"/>
        <c:crosses val="autoZero"/>
        <c:auto val="1"/>
        <c:lblOffset val="100"/>
        <c:noMultiLvlLbl val="0"/>
      </c:catAx>
      <c:valAx>
        <c:axId val="3128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6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Your council's approach to promoting high ethical standards is encouraging appropriate behaviour across the council.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3'!$AB$3:$AB$4</c:f>
              <c:strCache>
                <c:ptCount val="1"/>
                <c:pt idx="0">
                  <c:v>q9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3'!$AA$5:$AA$9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3'!$AB$5:$AB$9</c:f>
              <c:numCache>
                <c:ptCount val="5"/>
                <c:pt idx="0">
                  <c:v>58.82352941176471</c:v>
                </c:pt>
                <c:pt idx="1">
                  <c:v>41.17647058823529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3'!$AC$3:$AC$4</c:f>
              <c:strCache>
                <c:ptCount val="1"/>
                <c:pt idx="0">
                  <c:v>q9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3'!$AA$5:$AA$9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3'!$AC$5:$AC$9</c:f>
              <c:numCache>
                <c:ptCount val="5"/>
                <c:pt idx="0">
                  <c:v>48.952380952380956</c:v>
                </c:pt>
                <c:pt idx="1">
                  <c:v>37.904761904761905</c:v>
                </c:pt>
                <c:pt idx="2">
                  <c:v>6.476190476190475</c:v>
                </c:pt>
                <c:pt idx="3">
                  <c:v>3.0476190476190474</c:v>
                </c:pt>
                <c:pt idx="4">
                  <c:v>3.619047619047619</c:v>
                </c:pt>
              </c:numCache>
            </c:numRef>
          </c:val>
        </c:ser>
        <c:axId val="2309307"/>
        <c:axId val="30020992"/>
      </c:barChart>
      <c:catAx>
        <c:axId val="2309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20992"/>
        <c:crosses val="autoZero"/>
        <c:auto val="1"/>
        <c:lblOffset val="100"/>
        <c:noMultiLvlLbl val="0"/>
      </c:catAx>
      <c:valAx>
        <c:axId val="30020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9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Appropriate confidences are kept by senior officers.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3'!$AE$47:$AE$48</c:f>
              <c:strCache>
                <c:ptCount val="1"/>
                <c:pt idx="0">
                  <c:v>q87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3'!$AD$49:$AD$54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3'!$AE$49:$AE$54</c:f>
              <c:numCache>
                <c:ptCount val="6"/>
                <c:pt idx="0">
                  <c:v>44.11764705882353</c:v>
                </c:pt>
                <c:pt idx="1">
                  <c:v>44.11764705882353</c:v>
                </c:pt>
                <c:pt idx="2">
                  <c:v>2.941176470588235</c:v>
                </c:pt>
                <c:pt idx="3">
                  <c:v>0</c:v>
                </c:pt>
                <c:pt idx="4">
                  <c:v>0</c:v>
                </c:pt>
                <c:pt idx="5">
                  <c:v>8.823529411764707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3'!$AF$47:$AF$48</c:f>
              <c:strCache>
                <c:ptCount val="1"/>
                <c:pt idx="0">
                  <c:v>q87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3'!$AD$49:$AD$54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3'!$AF$49:$AF$54</c:f>
              <c:numCache>
                <c:ptCount val="6"/>
                <c:pt idx="0">
                  <c:v>46.10894941634241</c:v>
                </c:pt>
                <c:pt idx="1">
                  <c:v>37.93774319066148</c:v>
                </c:pt>
                <c:pt idx="2">
                  <c:v>4.474708171206226</c:v>
                </c:pt>
                <c:pt idx="3">
                  <c:v>0.9727626459143969</c:v>
                </c:pt>
                <c:pt idx="4">
                  <c:v>0.19455252918287938</c:v>
                </c:pt>
                <c:pt idx="5">
                  <c:v>10.311284046692606</c:v>
                </c:pt>
              </c:numCache>
            </c:numRef>
          </c:val>
        </c:ser>
        <c:axId val="4036321"/>
        <c:axId val="52472174"/>
      </c:barChart>
      <c:catAx>
        <c:axId val="40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72174"/>
        <c:crosses val="autoZero"/>
        <c:auto val="1"/>
        <c:lblOffset val="100"/>
        <c:noMultiLvlLbl val="0"/>
      </c:catAx>
      <c:valAx>
        <c:axId val="5247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6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Members trust each other.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3'!$AH$47:$AH$48</c:f>
              <c:strCache>
                <c:ptCount val="1"/>
                <c:pt idx="0">
                  <c:v>q88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3'!$AG$49:$AG$54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3'!$AH$49:$AH$54</c:f>
              <c:numCache>
                <c:ptCount val="6"/>
                <c:pt idx="0">
                  <c:v>20.588235294117645</c:v>
                </c:pt>
                <c:pt idx="1">
                  <c:v>67.64705882352942</c:v>
                </c:pt>
                <c:pt idx="2">
                  <c:v>2.941176470588235</c:v>
                </c:pt>
                <c:pt idx="3">
                  <c:v>8.823529411764707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3'!$AI$47:$AI$48</c:f>
              <c:strCache>
                <c:ptCount val="1"/>
                <c:pt idx="0">
                  <c:v>q88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3'!$AG$49:$AG$54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3'!$AI$49:$AI$54</c:f>
              <c:numCache>
                <c:ptCount val="6"/>
                <c:pt idx="0">
                  <c:v>12.475633528265107</c:v>
                </c:pt>
                <c:pt idx="1">
                  <c:v>48.927875243664715</c:v>
                </c:pt>
                <c:pt idx="2">
                  <c:v>25.53606237816764</c:v>
                </c:pt>
                <c:pt idx="3">
                  <c:v>7.602339181286549</c:v>
                </c:pt>
                <c:pt idx="4">
                  <c:v>0.9746588693957114</c:v>
                </c:pt>
                <c:pt idx="5">
                  <c:v>4.483430799220272</c:v>
                </c:pt>
              </c:numCache>
            </c:numRef>
          </c:val>
        </c:ser>
        <c:axId val="11049623"/>
        <c:axId val="9427372"/>
      </c:barChart>
      <c:catAx>
        <c:axId val="11049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27372"/>
        <c:crosses val="autoZero"/>
        <c:auto val="1"/>
        <c:lblOffset val="100"/>
        <c:noMultiLvlLbl val="0"/>
      </c:catAx>
      <c:valAx>
        <c:axId val="9427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49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Members and officers trust each other.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3'!$AK$47:$AK$48</c:f>
              <c:strCache>
                <c:ptCount val="1"/>
                <c:pt idx="0">
                  <c:v>q89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3'!$AJ$49:$AJ$54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3'!$AK$49:$AK$54</c:f>
              <c:numCache>
                <c:ptCount val="6"/>
                <c:pt idx="0">
                  <c:v>21.21212121212121</c:v>
                </c:pt>
                <c:pt idx="1">
                  <c:v>63.63636363636363</c:v>
                </c:pt>
                <c:pt idx="2">
                  <c:v>15.151515151515152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3'!$AL$47:$AL$48</c:f>
              <c:strCache>
                <c:ptCount val="1"/>
                <c:pt idx="0">
                  <c:v>q89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3'!$AJ$49:$AJ$54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3'!$AL$49:$AL$54</c:f>
              <c:numCache>
                <c:ptCount val="6"/>
                <c:pt idx="0">
                  <c:v>19.379844961240313</c:v>
                </c:pt>
                <c:pt idx="1">
                  <c:v>55.62015503875969</c:v>
                </c:pt>
                <c:pt idx="2">
                  <c:v>17.635658914728683</c:v>
                </c:pt>
                <c:pt idx="3">
                  <c:v>2.3255813953488373</c:v>
                </c:pt>
                <c:pt idx="4">
                  <c:v>0.7751937984496124</c:v>
                </c:pt>
                <c:pt idx="5">
                  <c:v>4.263565891472868</c:v>
                </c:pt>
              </c:numCache>
            </c:numRef>
          </c:val>
        </c:ser>
        <c:axId val="55446973"/>
        <c:axId val="49722010"/>
      </c:barChart>
      <c:catAx>
        <c:axId val="5544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22010"/>
        <c:crosses val="autoZero"/>
        <c:auto val="1"/>
        <c:lblOffset val="100"/>
        <c:noMultiLvlLbl val="0"/>
      </c:catAx>
      <c:valAx>
        <c:axId val="49722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46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Members carry out their roles without fear of being bullied or harassed.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3'!$AN$47:$AN$48</c:f>
              <c:strCache>
                <c:ptCount val="1"/>
                <c:pt idx="0">
                  <c:v>q90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3'!$AM$49:$AM$54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3'!$AN$49:$AN$54</c:f>
              <c:numCache>
                <c:ptCount val="6"/>
                <c:pt idx="0">
                  <c:v>54.54545454545454</c:v>
                </c:pt>
                <c:pt idx="1">
                  <c:v>33.33333333333333</c:v>
                </c:pt>
                <c:pt idx="2">
                  <c:v>9.090909090909092</c:v>
                </c:pt>
                <c:pt idx="3">
                  <c:v>0</c:v>
                </c:pt>
                <c:pt idx="4">
                  <c:v>0</c:v>
                </c:pt>
                <c:pt idx="5">
                  <c:v>3.0303030303030303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3'!$AO$47:$AO$48</c:f>
              <c:strCache>
                <c:ptCount val="1"/>
                <c:pt idx="0">
                  <c:v>q90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3'!$AM$49:$AM$54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3'!$AO$49:$AO$54</c:f>
              <c:numCache>
                <c:ptCount val="6"/>
                <c:pt idx="0">
                  <c:v>48.74274661508704</c:v>
                </c:pt>
                <c:pt idx="1">
                  <c:v>37.33075435203095</c:v>
                </c:pt>
                <c:pt idx="2">
                  <c:v>6.769825918762089</c:v>
                </c:pt>
                <c:pt idx="3">
                  <c:v>2.7079303675048356</c:v>
                </c:pt>
                <c:pt idx="4">
                  <c:v>0.7736943907156674</c:v>
                </c:pt>
                <c:pt idx="5">
                  <c:v>3.67504835589942</c:v>
                </c:pt>
              </c:numCache>
            </c:numRef>
          </c:val>
        </c:ser>
        <c:axId val="42406355"/>
        <c:axId val="14411704"/>
      </c:barChart>
      <c:catAx>
        <c:axId val="424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11704"/>
        <c:crosses val="autoZero"/>
        <c:auto val="1"/>
        <c:lblOffset val="100"/>
        <c:noMultiLvlLbl val="0"/>
      </c:catAx>
      <c:valAx>
        <c:axId val="1441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06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Officers carry out their roles without fear of being bullied or harassed by members.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3'!$AQ$47:$AQ$48</c:f>
              <c:strCache>
                <c:ptCount val="1"/>
                <c:pt idx="0">
                  <c:v>q91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3'!$AP$49:$AP$54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3'!$AQ$49:$AQ$54</c:f>
              <c:numCache>
                <c:ptCount val="6"/>
                <c:pt idx="0">
                  <c:v>44.11764705882353</c:v>
                </c:pt>
                <c:pt idx="1">
                  <c:v>47.05882352941176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8.823529411764707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3'!$AR$47:$AR$48</c:f>
              <c:strCache>
                <c:ptCount val="1"/>
                <c:pt idx="0">
                  <c:v>q91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3'!$AP$49:$AP$54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3'!$AR$49:$AR$54</c:f>
              <c:numCache>
                <c:ptCount val="6"/>
                <c:pt idx="0">
                  <c:v>41.050583657587545</c:v>
                </c:pt>
                <c:pt idx="1">
                  <c:v>38.13229571984436</c:v>
                </c:pt>
                <c:pt idx="2">
                  <c:v>7.587548638132295</c:v>
                </c:pt>
                <c:pt idx="3">
                  <c:v>2.3346303501945527</c:v>
                </c:pt>
                <c:pt idx="4">
                  <c:v>0.5836575875486382</c:v>
                </c:pt>
                <c:pt idx="5">
                  <c:v>10.311284046692606</c:v>
                </c:pt>
              </c:numCache>
            </c:numRef>
          </c:val>
        </c:ser>
        <c:axId val="53134425"/>
        <c:axId val="19658886"/>
      </c:barChart>
      <c:catAx>
        <c:axId val="53134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8886"/>
        <c:crosses val="autoZero"/>
        <c:auto val="1"/>
        <c:lblOffset val="100"/>
        <c:noMultiLvlLbl val="0"/>
      </c:catAx>
      <c:valAx>
        <c:axId val="1965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34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Decision making by members is transparent, objective and follows agreed procedures.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3'!$AT$47:$AT$48</c:f>
              <c:strCache>
                <c:ptCount val="1"/>
                <c:pt idx="0">
                  <c:v>q92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3'!$AS$49:$AS$54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3'!$AT$49:$AT$54</c:f>
              <c:numCache>
                <c:ptCount val="6"/>
                <c:pt idx="0">
                  <c:v>41.17647058823529</c:v>
                </c:pt>
                <c:pt idx="1">
                  <c:v>41.17647058823529</c:v>
                </c:pt>
                <c:pt idx="2">
                  <c:v>17.647058823529413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3'!$AU$47:$AU$48</c:f>
              <c:strCache>
                <c:ptCount val="1"/>
                <c:pt idx="0">
                  <c:v>q92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3'!$AS$49:$AS$54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3'!$AU$49:$AU$54</c:f>
              <c:numCache>
                <c:ptCount val="6"/>
                <c:pt idx="0">
                  <c:v>45.01915708812261</c:v>
                </c:pt>
                <c:pt idx="1">
                  <c:v>37.35632183908046</c:v>
                </c:pt>
                <c:pt idx="2">
                  <c:v>12.260536398467432</c:v>
                </c:pt>
                <c:pt idx="3">
                  <c:v>2.8735632183908044</c:v>
                </c:pt>
                <c:pt idx="4">
                  <c:v>0.5747126436781609</c:v>
                </c:pt>
                <c:pt idx="5">
                  <c:v>1.9157088122605364</c:v>
                </c:pt>
              </c:numCache>
            </c:numRef>
          </c:val>
        </c:ser>
        <c:axId val="54238927"/>
        <c:axId val="34017412"/>
      </c:barChart>
      <c:catAx>
        <c:axId val="5423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17412"/>
        <c:crosses val="autoZero"/>
        <c:auto val="1"/>
        <c:lblOffset val="100"/>
        <c:noMultiLvlLbl val="0"/>
      </c:catAx>
      <c:valAx>
        <c:axId val="34017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38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Members are accountable for their decisions and actions.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3'!$AW$47:$AW$48</c:f>
              <c:strCache>
                <c:ptCount val="1"/>
                <c:pt idx="0">
                  <c:v>q93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3'!$AV$49:$AV$54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3'!$AW$49:$AW$54</c:f>
              <c:numCache>
                <c:ptCount val="6"/>
                <c:pt idx="0">
                  <c:v>61.76470588235294</c:v>
                </c:pt>
                <c:pt idx="1">
                  <c:v>32.35294117647059</c:v>
                </c:pt>
                <c:pt idx="2">
                  <c:v>5.88235294117647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3'!$AX$47:$AX$48</c:f>
              <c:strCache>
                <c:ptCount val="1"/>
                <c:pt idx="0">
                  <c:v>q93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3'!$AV$49:$AV$54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3'!$AX$49:$AX$54</c:f>
              <c:numCache>
                <c:ptCount val="6"/>
                <c:pt idx="0">
                  <c:v>58.99419729206963</c:v>
                </c:pt>
                <c:pt idx="1">
                  <c:v>26.11218568665377</c:v>
                </c:pt>
                <c:pt idx="2">
                  <c:v>8.704061895551257</c:v>
                </c:pt>
                <c:pt idx="3">
                  <c:v>3.8684719535783367</c:v>
                </c:pt>
                <c:pt idx="4">
                  <c:v>0.5802707930367506</c:v>
                </c:pt>
                <c:pt idx="5">
                  <c:v>1.7408123791102514</c:v>
                </c:pt>
              </c:numCache>
            </c:numRef>
          </c:val>
        </c:ser>
        <c:axId val="39573173"/>
        <c:axId val="44689202"/>
      </c:barChart>
      <c:catAx>
        <c:axId val="3957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89202"/>
        <c:crosses val="autoZero"/>
        <c:auto val="1"/>
        <c:lblOffset val="100"/>
        <c:noMultiLvlLbl val="0"/>
      </c:catAx>
      <c:valAx>
        <c:axId val="44689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73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public has easy access to information on whom has taken particular decisions.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3'!$AZ$47:$AZ$48</c:f>
              <c:strCache>
                <c:ptCount val="1"/>
                <c:pt idx="0">
                  <c:v>q94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3'!$AY$49:$AY$54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3'!$AZ$49:$AZ$54</c:f>
              <c:numCache>
                <c:ptCount val="6"/>
                <c:pt idx="0">
                  <c:v>38.23529411764706</c:v>
                </c:pt>
                <c:pt idx="1">
                  <c:v>35.294117647058826</c:v>
                </c:pt>
                <c:pt idx="2">
                  <c:v>11.76470588235294</c:v>
                </c:pt>
                <c:pt idx="3">
                  <c:v>2.941176470588235</c:v>
                </c:pt>
                <c:pt idx="4">
                  <c:v>0</c:v>
                </c:pt>
                <c:pt idx="5">
                  <c:v>11.76470588235294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3'!$BA$47:$BA$48</c:f>
              <c:strCache>
                <c:ptCount val="1"/>
                <c:pt idx="0">
                  <c:v>q94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3'!$AY$49:$AY$54</c:f>
              <c:strCache>
                <c:ptCount val="6"/>
                <c:pt idx="0">
                  <c:v>Always</c:v>
                </c:pt>
                <c:pt idx="1">
                  <c:v>Usually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Don't know</c:v>
                </c:pt>
              </c:strCache>
            </c:strRef>
          </c:cat>
          <c:val>
            <c:numRef>
              <c:f>'Salford &amp; National Analysis 3'!$BA$49:$BA$54</c:f>
              <c:numCache>
                <c:ptCount val="6"/>
                <c:pt idx="0">
                  <c:v>45.297504798464495</c:v>
                </c:pt>
                <c:pt idx="1">
                  <c:v>29.942418426103647</c:v>
                </c:pt>
                <c:pt idx="2">
                  <c:v>10.556621880998081</c:v>
                </c:pt>
                <c:pt idx="3">
                  <c:v>4.798464491362764</c:v>
                </c:pt>
                <c:pt idx="4">
                  <c:v>0.5758157389635317</c:v>
                </c:pt>
                <c:pt idx="5">
                  <c:v>8.829174664107486</c:v>
                </c:pt>
              </c:numCache>
            </c:numRef>
          </c:val>
        </c:ser>
        <c:axId val="44088715"/>
        <c:axId val="36282384"/>
      </c:barChart>
      <c:catAx>
        <c:axId val="4408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82384"/>
        <c:crosses val="autoZero"/>
        <c:auto val="1"/>
        <c:lblOffset val="100"/>
        <c:noMultiLvlLbl val="0"/>
      </c:catAx>
      <c:valAx>
        <c:axId val="3628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88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There is a culture in the council which allows members to challenge decisions without fear of reprisal.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3'!$BC$47:$BC$48</c:f>
              <c:strCache>
                <c:ptCount val="1"/>
                <c:pt idx="0">
                  <c:v>q95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3'!$BB$49:$BB$53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3'!$BC$49:$BC$53</c:f>
              <c:numCache>
                <c:ptCount val="5"/>
                <c:pt idx="0">
                  <c:v>48.57142857142857</c:v>
                </c:pt>
                <c:pt idx="1">
                  <c:v>40</c:v>
                </c:pt>
                <c:pt idx="2">
                  <c:v>8.571428571428571</c:v>
                </c:pt>
                <c:pt idx="3">
                  <c:v>0</c:v>
                </c:pt>
                <c:pt idx="4">
                  <c:v>2.857142857142857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3'!$BD$47:$BD$48</c:f>
              <c:strCache>
                <c:ptCount val="1"/>
                <c:pt idx="0">
                  <c:v>q95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3'!$BB$49:$BB$53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3'!$BD$49:$BD$53</c:f>
              <c:numCache>
                <c:ptCount val="5"/>
                <c:pt idx="0">
                  <c:v>43.78585086042065</c:v>
                </c:pt>
                <c:pt idx="1">
                  <c:v>37.09369024856596</c:v>
                </c:pt>
                <c:pt idx="2">
                  <c:v>12.619502868068832</c:v>
                </c:pt>
                <c:pt idx="3">
                  <c:v>4.015296367112811</c:v>
                </c:pt>
                <c:pt idx="4">
                  <c:v>2.48565965583174</c:v>
                </c:pt>
              </c:numCache>
            </c:numRef>
          </c:val>
        </c:ser>
        <c:axId val="1908945"/>
        <c:axId val="24816286"/>
      </c:barChart>
      <c:catAx>
        <c:axId val="1908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6286"/>
        <c:crosses val="autoZero"/>
        <c:auto val="1"/>
        <c:lblOffset val="100"/>
        <c:noMultiLvlLbl val="0"/>
      </c:catAx>
      <c:valAx>
        <c:axId val="2481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8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There is a culture in the council which allows officers to challenge member decisions without fear of reprisal.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'Salford &amp; National Analysis 3'!$BF$47:$BF$48</c:f>
              <c:strCache>
                <c:ptCount val="1"/>
                <c:pt idx="0">
                  <c:v>q96 Salford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3'!$BE$49:$BE$53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3'!$BF$49:$BF$53</c:f>
              <c:numCache>
                <c:ptCount val="5"/>
                <c:pt idx="0">
                  <c:v>31.428571428571427</c:v>
                </c:pt>
                <c:pt idx="1">
                  <c:v>54.285714285714285</c:v>
                </c:pt>
                <c:pt idx="2">
                  <c:v>8.571428571428571</c:v>
                </c:pt>
                <c:pt idx="3">
                  <c:v>0</c:v>
                </c:pt>
                <c:pt idx="4">
                  <c:v>5.714285714285714</c:v>
                </c:pt>
              </c:numCache>
            </c:numRef>
          </c:val>
        </c:ser>
        <c:ser>
          <c:idx val="1"/>
          <c:order val="1"/>
          <c:tx>
            <c:strRef>
              <c:f>'Salford &amp; National Analysis 3'!$BG$47:$BG$48</c:f>
              <c:strCache>
                <c:ptCount val="1"/>
                <c:pt idx="0">
                  <c:v>q96 National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'Salford &amp; National Analysis 3'!$BE$49:$BE$53</c:f>
              <c:strCache>
                <c:ptCount val="5"/>
                <c:pt idx="0">
                  <c:v>Agree strongly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Disagree strongly</c:v>
                </c:pt>
                <c:pt idx="4">
                  <c:v>Don't know</c:v>
                </c:pt>
              </c:strCache>
            </c:strRef>
          </c:cat>
          <c:val>
            <c:numRef>
              <c:f>'Salford &amp; National Analysis 3'!$BG$49:$BG$53</c:f>
              <c:numCache>
                <c:ptCount val="5"/>
                <c:pt idx="0">
                  <c:v>39.77055449330784</c:v>
                </c:pt>
                <c:pt idx="1">
                  <c:v>35.5640535372849</c:v>
                </c:pt>
                <c:pt idx="2">
                  <c:v>11.089866156787762</c:v>
                </c:pt>
                <c:pt idx="3">
                  <c:v>2.294455066921606</c:v>
                </c:pt>
                <c:pt idx="4">
                  <c:v>11.281070745697896</c:v>
                </c:pt>
              </c:numCache>
            </c:numRef>
          </c:val>
        </c:ser>
        <c:axId val="54176263"/>
        <c:axId val="33202780"/>
      </c:barChart>
      <c:catAx>
        <c:axId val="541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02780"/>
        <c:crosses val="autoZero"/>
        <c:auto val="1"/>
        <c:lblOffset val="100"/>
        <c:noMultiLvlLbl val="0"/>
      </c:catAx>
      <c:valAx>
        <c:axId val="3320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76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/Relationships>
</file>

<file path=xl/chart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1.xml" /></Relationships>
</file>

<file path=xl/chart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/Relationships>
</file>

<file path=xl/chart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3.xml" /></Relationships>
</file>

<file path=xl/chartsheets/_rels/sheet10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4.xml" /></Relationships>
</file>

<file path=xl/chartsheets/_rels/sheet10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5.xml" /></Relationships>
</file>

<file path=xl/chartsheets/_rels/sheet10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6.xml" /></Relationships>
</file>

<file path=xl/chartsheets/_rels/sheet10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7.xml" /></Relationships>
</file>

<file path=xl/chartsheets/_rels/sheet10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8.xml" /></Relationships>
</file>

<file path=xl/chartsheets/_rels/sheet10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0.xml" /></Relationships>
</file>

<file path=xl/chartsheets/_rels/sheet1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1.xml" /></Relationships>
</file>

<file path=xl/chartsheets/_rels/sheet1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2.xml" /></Relationships>
</file>

<file path=xl/chartsheets/_rels/sheet1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3.xml" /></Relationships>
</file>

<file path=xl/chartsheets/_rels/sheet1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4.xml" /></Relationships>
</file>

<file path=xl/chartsheets/_rels/sheet1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5.xml" /></Relationships>
</file>

<file path=xl/chartsheets/_rels/sheet1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6.xml" /></Relationships>
</file>

<file path=xl/chartsheets/_rels/sheet1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chart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chart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chart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chart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chart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chart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chart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chart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chart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chart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chart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chart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chart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/Relationships>
</file>

<file path=xl/chart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/Relationships>
</file>

<file path=xl/chart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/Relationships>
</file>

<file path=xl/chart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/Relationships>
</file>

<file path=xl/chart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/Relationships>
</file>

<file path=xl/chart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/Relationships>
</file>

<file path=xl/chart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/Relationships>
</file>

<file path=xl/chart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/Relationships>
</file>

<file path=xl/chart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/Relationships>
</file>

<file path=xl/chart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/Relationships>
</file>

<file path=xl/chart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/Relationships>
</file>

<file path=xl/chart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/Relationships>
</file>

<file path=xl/chart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/Relationships>
</file>

<file path=xl/chart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/Relationships>
</file>

<file path=xl/chart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/Relationships>
</file>

<file path=xl/chart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/Relationships>
</file>

<file path=xl/chart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/Relationships>
</file>

<file path=xl/chart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/Relationships>
</file>

<file path=xl/chart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1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1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1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1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1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1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1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7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/Relationships>
</file>

<file path=xl/drawings/_rels/drawing10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2.xml" /></Relationships>
</file>

<file path=xl/drawings/_rels/drawing10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/Relationships>
</file>

<file path=xl/drawings/_rels/drawing10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4.xml" /></Relationships>
</file>

<file path=xl/drawings/_rels/drawing10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5.xml" /></Relationships>
</file>

<file path=xl/drawings/_rels/drawing10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/Relationships>
</file>

<file path=xl/drawings/_rels/drawing10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7.xml" /></Relationships>
</file>

<file path=xl/drawings/_rels/drawing10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8.xml" /></Relationships>
</file>

<file path=xl/drawings/_rels/drawing10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0.xml" /></Relationships>
</file>

<file path=xl/drawings/_rels/drawing1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/Relationships>
</file>

<file path=xl/drawings/_rels/drawing1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/Relationships>
</file>

<file path=xl/drawings/_rels/drawing1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3.xml" /></Relationships>
</file>

<file path=xl/drawings/_rels/drawing1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4.xml" /></Relationships>
</file>

<file path=xl/drawings/_rels/drawing1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/Relationships>
</file>

<file path=xl/drawings/_rels/drawing1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6.xml" /></Relationships>
</file>

<file path=xl/drawings/_rels/drawing1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6.xml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Chart 1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J6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140625" style="0" customWidth="1"/>
    <col min="3" max="3" width="12.57421875" style="0" customWidth="1"/>
    <col min="6" max="6" width="15.28125" style="0" customWidth="1"/>
    <col min="9" max="9" width="11.7109375" style="0" customWidth="1"/>
    <col min="12" max="12" width="12.00390625" style="0" customWidth="1"/>
    <col min="15" max="15" width="15.421875" style="0" customWidth="1"/>
    <col min="18" max="18" width="16.28125" style="0" customWidth="1"/>
    <col min="21" max="21" width="17.28125" style="0" customWidth="1"/>
    <col min="24" max="24" width="15.421875" style="0" customWidth="1"/>
    <col min="27" max="27" width="15.7109375" style="0" customWidth="1"/>
    <col min="30" max="30" width="15.421875" style="0" customWidth="1"/>
    <col min="33" max="33" width="15.140625" style="0" customWidth="1"/>
    <col min="36" max="36" width="12.7109375" style="0" customWidth="1"/>
    <col min="39" max="39" width="12.57421875" style="0" customWidth="1"/>
    <col min="42" max="42" width="14.00390625" style="0" customWidth="1"/>
    <col min="45" max="45" width="15.28125" style="0" customWidth="1"/>
    <col min="48" max="48" width="18.28125" style="0" customWidth="1"/>
    <col min="51" max="51" width="18.28125" style="0" customWidth="1"/>
    <col min="54" max="54" width="17.421875" style="0" customWidth="1"/>
    <col min="57" max="57" width="18.140625" style="0" customWidth="1"/>
    <col min="60" max="60" width="17.7109375" style="0" customWidth="1"/>
  </cols>
  <sheetData>
    <row r="3" spans="4:62" ht="12.75">
      <c r="D3" s="24" t="s">
        <v>0</v>
      </c>
      <c r="E3" s="24" t="s">
        <v>0</v>
      </c>
      <c r="F3" s="24"/>
      <c r="G3" s="24" t="s">
        <v>1</v>
      </c>
      <c r="H3" s="24" t="s">
        <v>1</v>
      </c>
      <c r="I3" s="24"/>
      <c r="J3" s="24" t="s">
        <v>2</v>
      </c>
      <c r="K3" s="24" t="s">
        <v>2</v>
      </c>
      <c r="L3" s="24"/>
      <c r="M3" s="24" t="s">
        <v>3</v>
      </c>
      <c r="N3" s="24" t="s">
        <v>3</v>
      </c>
      <c r="O3" s="24"/>
      <c r="P3" s="24" t="s">
        <v>4</v>
      </c>
      <c r="Q3" s="24" t="s">
        <v>4</v>
      </c>
      <c r="R3" s="24"/>
      <c r="S3" s="24" t="s">
        <v>5</v>
      </c>
      <c r="T3" s="24" t="s">
        <v>5</v>
      </c>
      <c r="U3" s="24"/>
      <c r="V3" s="24" t="s">
        <v>6</v>
      </c>
      <c r="W3" s="24" t="s">
        <v>6</v>
      </c>
      <c r="X3" s="24"/>
      <c r="Y3" s="24" t="s">
        <v>7</v>
      </c>
      <c r="Z3" s="24" t="s">
        <v>7</v>
      </c>
      <c r="AA3" s="24"/>
      <c r="AB3" s="24" t="s">
        <v>8</v>
      </c>
      <c r="AC3" s="24" t="s">
        <v>8</v>
      </c>
      <c r="AD3" s="24"/>
      <c r="AE3" s="24" t="s">
        <v>9</v>
      </c>
      <c r="AF3" s="24" t="s">
        <v>9</v>
      </c>
      <c r="AG3" s="24"/>
      <c r="AH3" s="24" t="s">
        <v>10</v>
      </c>
      <c r="AI3" s="24" t="s">
        <v>10</v>
      </c>
      <c r="AJ3" s="24"/>
      <c r="AK3" s="24" t="s">
        <v>11</v>
      </c>
      <c r="AL3" s="24" t="s">
        <v>11</v>
      </c>
      <c r="AM3" s="24"/>
      <c r="AN3" s="24" t="s">
        <v>12</v>
      </c>
      <c r="AO3" s="24" t="s">
        <v>12</v>
      </c>
      <c r="AP3" s="24"/>
      <c r="AQ3" s="24" t="s">
        <v>13</v>
      </c>
      <c r="AR3" s="24" t="s">
        <v>13</v>
      </c>
      <c r="AS3" s="24"/>
      <c r="AT3" s="24" t="s">
        <v>14</v>
      </c>
      <c r="AU3" s="24" t="s">
        <v>14</v>
      </c>
      <c r="AV3" s="24"/>
      <c r="AW3" s="24" t="s">
        <v>15</v>
      </c>
      <c r="AX3" s="24" t="s">
        <v>15</v>
      </c>
      <c r="AY3" s="24"/>
      <c r="AZ3" s="24" t="s">
        <v>16</v>
      </c>
      <c r="BA3" s="24" t="s">
        <v>16</v>
      </c>
      <c r="BB3" s="24"/>
      <c r="BC3" s="24" t="s">
        <v>17</v>
      </c>
      <c r="BD3" s="24" t="s">
        <v>17</v>
      </c>
      <c r="BE3" s="24"/>
      <c r="BF3" s="24" t="s">
        <v>18</v>
      </c>
      <c r="BG3" s="24" t="s">
        <v>18</v>
      </c>
      <c r="BH3" s="24"/>
      <c r="BI3" s="24" t="s">
        <v>19</v>
      </c>
      <c r="BJ3" s="24" t="s">
        <v>19</v>
      </c>
    </row>
    <row r="4" spans="4:62" ht="12.75">
      <c r="D4" t="s">
        <v>123</v>
      </c>
      <c r="E4" t="s">
        <v>124</v>
      </c>
      <c r="G4" t="s">
        <v>123</v>
      </c>
      <c r="H4" t="s">
        <v>124</v>
      </c>
      <c r="J4" t="s">
        <v>123</v>
      </c>
      <c r="K4" t="s">
        <v>124</v>
      </c>
      <c r="M4" t="s">
        <v>123</v>
      </c>
      <c r="N4" t="s">
        <v>124</v>
      </c>
      <c r="P4" t="s">
        <v>123</v>
      </c>
      <c r="Q4" t="s">
        <v>124</v>
      </c>
      <c r="S4" t="s">
        <v>123</v>
      </c>
      <c r="T4" t="s">
        <v>124</v>
      </c>
      <c r="V4" t="s">
        <v>123</v>
      </c>
      <c r="W4" t="s">
        <v>124</v>
      </c>
      <c r="Y4" t="s">
        <v>123</v>
      </c>
      <c r="Z4" t="s">
        <v>124</v>
      </c>
      <c r="AB4" t="s">
        <v>123</v>
      </c>
      <c r="AC4" t="s">
        <v>124</v>
      </c>
      <c r="AE4" t="s">
        <v>123</v>
      </c>
      <c r="AF4" t="s">
        <v>124</v>
      </c>
      <c r="AH4" t="s">
        <v>123</v>
      </c>
      <c r="AI4" t="s">
        <v>124</v>
      </c>
      <c r="AK4" t="s">
        <v>123</v>
      </c>
      <c r="AL4" t="s">
        <v>124</v>
      </c>
      <c r="AN4" t="s">
        <v>123</v>
      </c>
      <c r="AO4" t="s">
        <v>124</v>
      </c>
      <c r="AQ4" t="s">
        <v>123</v>
      </c>
      <c r="AR4" t="s">
        <v>124</v>
      </c>
      <c r="AT4" t="s">
        <v>123</v>
      </c>
      <c r="AU4" t="s">
        <v>124</v>
      </c>
      <c r="AW4" t="s">
        <v>123</v>
      </c>
      <c r="AX4" t="s">
        <v>124</v>
      </c>
      <c r="AZ4" t="s">
        <v>123</v>
      </c>
      <c r="BA4" t="s">
        <v>124</v>
      </c>
      <c r="BC4" t="s">
        <v>123</v>
      </c>
      <c r="BD4" t="s">
        <v>124</v>
      </c>
      <c r="BF4" t="s">
        <v>123</v>
      </c>
      <c r="BG4" t="s">
        <v>124</v>
      </c>
      <c r="BI4" t="s">
        <v>123</v>
      </c>
      <c r="BJ4" t="s">
        <v>124</v>
      </c>
    </row>
    <row r="5" spans="2:62" ht="12.75">
      <c r="B5" t="s">
        <v>117</v>
      </c>
      <c r="C5" t="s">
        <v>239</v>
      </c>
      <c r="D5" s="25">
        <v>100</v>
      </c>
      <c r="E5" s="25">
        <v>100</v>
      </c>
      <c r="F5" s="25" t="s">
        <v>244</v>
      </c>
      <c r="G5" s="25">
        <v>97.14285714285714</v>
      </c>
      <c r="H5" s="25">
        <v>98.49056603773585</v>
      </c>
      <c r="I5" s="25" t="s">
        <v>244</v>
      </c>
      <c r="J5" s="25">
        <v>88.57142857142857</v>
      </c>
      <c r="K5" s="25">
        <v>72.44701348747591</v>
      </c>
      <c r="L5" s="25" t="s">
        <v>244</v>
      </c>
      <c r="M5" s="25">
        <v>100</v>
      </c>
      <c r="N5" s="25">
        <v>98.67172675521822</v>
      </c>
      <c r="O5" s="25" t="s">
        <v>247</v>
      </c>
      <c r="P5" s="25">
        <v>57.14285714285714</v>
      </c>
      <c r="Q5" s="25">
        <v>54.06427221172023</v>
      </c>
      <c r="R5" s="25" t="s">
        <v>247</v>
      </c>
      <c r="S5" s="25">
        <v>68.57142857142857</v>
      </c>
      <c r="T5" s="25">
        <v>59.80952380952381</v>
      </c>
      <c r="U5" s="25" t="s">
        <v>247</v>
      </c>
      <c r="V5" s="25">
        <v>48.57142857142857</v>
      </c>
      <c r="W5" s="25">
        <v>55.68181818181818</v>
      </c>
      <c r="X5" s="25" t="s">
        <v>251</v>
      </c>
      <c r="Y5" s="25">
        <v>74.28571428571429</v>
      </c>
      <c r="Z5" s="25">
        <v>62.45210727969349</v>
      </c>
      <c r="AA5" s="25" t="s">
        <v>251</v>
      </c>
      <c r="AB5" s="25">
        <v>58.82352941176471</v>
      </c>
      <c r="AC5" s="25">
        <v>48.952380952380956</v>
      </c>
      <c r="AD5" s="25" t="s">
        <v>251</v>
      </c>
      <c r="AE5" s="25">
        <v>32.35294117647059</v>
      </c>
      <c r="AF5" s="25">
        <v>33.84321223709369</v>
      </c>
      <c r="AG5" s="25" t="s">
        <v>244</v>
      </c>
      <c r="AH5" s="25">
        <v>96.96969696969697</v>
      </c>
      <c r="AI5" s="25">
        <v>89.13043478260869</v>
      </c>
      <c r="AJ5" s="25" t="s">
        <v>244</v>
      </c>
      <c r="AK5" s="25">
        <v>34.78260869565217</v>
      </c>
      <c r="AL5" s="25">
        <v>46.44670050761421</v>
      </c>
      <c r="AM5" s="25" t="s">
        <v>244</v>
      </c>
      <c r="AN5" s="25">
        <v>44</v>
      </c>
      <c r="AO5" s="25">
        <v>37.82383419689119</v>
      </c>
      <c r="AP5" s="25" t="s">
        <v>244</v>
      </c>
      <c r="AQ5" s="25">
        <v>0</v>
      </c>
      <c r="AR5" s="25">
        <v>2.932551319648094</v>
      </c>
      <c r="AS5" s="25" t="s">
        <v>251</v>
      </c>
      <c r="AT5" s="25">
        <v>94.28571428571428</v>
      </c>
      <c r="AU5" s="25">
        <v>88.82466281310212</v>
      </c>
      <c r="AV5" s="25" t="s">
        <v>251</v>
      </c>
      <c r="AW5" s="25">
        <v>74.28571428571429</v>
      </c>
      <c r="AX5" s="25">
        <v>65.20912547528516</v>
      </c>
      <c r="AY5" s="25" t="s">
        <v>251</v>
      </c>
      <c r="AZ5" s="25">
        <v>65.71428571428571</v>
      </c>
      <c r="BA5" s="25">
        <v>45.45454545454545</v>
      </c>
      <c r="BB5" s="25" t="s">
        <v>251</v>
      </c>
      <c r="BC5" s="25">
        <v>47.05882352941176</v>
      </c>
      <c r="BD5" s="25">
        <v>30.36053130929791</v>
      </c>
      <c r="BE5" s="25" t="s">
        <v>251</v>
      </c>
      <c r="BF5" s="25">
        <v>22.857142857142858</v>
      </c>
      <c r="BG5" s="25">
        <v>29.03225806451613</v>
      </c>
      <c r="BH5" s="25" t="s">
        <v>251</v>
      </c>
      <c r="BI5" s="25">
        <v>57.14285714285714</v>
      </c>
      <c r="BJ5" s="25">
        <v>34.48940269749518</v>
      </c>
    </row>
    <row r="6" spans="2:62" ht="12.75">
      <c r="B6" t="s">
        <v>119</v>
      </c>
      <c r="C6" t="s">
        <v>243</v>
      </c>
      <c r="D6" s="25">
        <v>0</v>
      </c>
      <c r="E6" s="25">
        <v>0</v>
      </c>
      <c r="F6" s="25" t="s">
        <v>245</v>
      </c>
      <c r="G6" s="25">
        <v>0</v>
      </c>
      <c r="H6" s="25">
        <v>0</v>
      </c>
      <c r="I6" s="25" t="s">
        <v>245</v>
      </c>
      <c r="J6" s="25">
        <v>0</v>
      </c>
      <c r="K6" s="25">
        <v>6.358381502890173</v>
      </c>
      <c r="L6" s="25" t="s">
        <v>245</v>
      </c>
      <c r="M6" s="25">
        <v>0</v>
      </c>
      <c r="N6" s="25">
        <v>0.5692599620493358</v>
      </c>
      <c r="O6" s="25" t="s">
        <v>248</v>
      </c>
      <c r="P6" s="25">
        <v>34.285714285714285</v>
      </c>
      <c r="Q6" s="25">
        <v>39.88657844990548</v>
      </c>
      <c r="R6" s="25" t="s">
        <v>248</v>
      </c>
      <c r="S6" s="25">
        <v>25.71428571428571</v>
      </c>
      <c r="T6" s="25">
        <v>34.476190476190474</v>
      </c>
      <c r="U6" s="25" t="s">
        <v>248</v>
      </c>
      <c r="V6" s="25">
        <v>48.57142857142857</v>
      </c>
      <c r="W6" s="25">
        <v>39.96212121212121</v>
      </c>
      <c r="X6" s="25" t="s">
        <v>252</v>
      </c>
      <c r="Y6" s="25">
        <v>25.71428571428571</v>
      </c>
      <c r="Z6" s="25">
        <v>31.417624521072796</v>
      </c>
      <c r="AA6" s="25" t="s">
        <v>252</v>
      </c>
      <c r="AB6" s="25">
        <v>41.17647058823529</v>
      </c>
      <c r="AC6" s="25">
        <v>37.904761904761905</v>
      </c>
      <c r="AD6" s="25" t="s">
        <v>252</v>
      </c>
      <c r="AE6" s="25">
        <v>58.82352941176471</v>
      </c>
      <c r="AF6" s="25">
        <v>36.32887189292543</v>
      </c>
      <c r="AG6" s="25" t="s">
        <v>245</v>
      </c>
      <c r="AH6" s="25">
        <v>3.0303030303030303</v>
      </c>
      <c r="AI6" s="25">
        <v>7.114624505928854</v>
      </c>
      <c r="AJ6" s="25" t="s">
        <v>245</v>
      </c>
      <c r="AK6" s="25">
        <v>47.82608695652174</v>
      </c>
      <c r="AL6" s="25">
        <v>36.29441624365482</v>
      </c>
      <c r="AM6" s="25" t="s">
        <v>245</v>
      </c>
      <c r="AN6" s="25">
        <v>44</v>
      </c>
      <c r="AO6" s="25">
        <v>48.96373056994819</v>
      </c>
      <c r="AP6" s="25" t="s">
        <v>245</v>
      </c>
      <c r="AQ6" s="25">
        <v>100</v>
      </c>
      <c r="AR6" s="25">
        <v>95.01466275659824</v>
      </c>
      <c r="AS6" s="25" t="s">
        <v>252</v>
      </c>
      <c r="AT6" s="25">
        <v>5.714285714285714</v>
      </c>
      <c r="AU6" s="25">
        <v>8.285163776493256</v>
      </c>
      <c r="AV6" s="25" t="s">
        <v>252</v>
      </c>
      <c r="AW6" s="25">
        <v>25.71428571428571</v>
      </c>
      <c r="AX6" s="25">
        <v>28.517110266159694</v>
      </c>
      <c r="AY6" s="25" t="s">
        <v>252</v>
      </c>
      <c r="AZ6" s="25">
        <v>28.57142857142857</v>
      </c>
      <c r="BA6" s="25">
        <v>35.984848484848484</v>
      </c>
      <c r="BB6" s="25" t="s">
        <v>252</v>
      </c>
      <c r="BC6" s="25">
        <v>47.05882352941176</v>
      </c>
      <c r="BD6" s="25">
        <v>41.36622390891841</v>
      </c>
      <c r="BE6" s="25" t="s">
        <v>252</v>
      </c>
      <c r="BF6" s="25">
        <v>34.285714285714285</v>
      </c>
      <c r="BG6" s="25">
        <v>27.514231499051235</v>
      </c>
      <c r="BH6" s="25" t="s">
        <v>252</v>
      </c>
      <c r="BI6" s="25">
        <v>28.57142857142857</v>
      </c>
      <c r="BJ6" s="25">
        <v>36.80154142581888</v>
      </c>
    </row>
    <row r="7" spans="2:62" ht="12.75">
      <c r="B7" t="s">
        <v>120</v>
      </c>
      <c r="D7" s="25"/>
      <c r="E7" s="25"/>
      <c r="F7" s="25" t="s">
        <v>246</v>
      </c>
      <c r="G7" s="25">
        <v>2.857142857142857</v>
      </c>
      <c r="H7" s="25">
        <v>1.509433962264151</v>
      </c>
      <c r="I7" s="25" t="s">
        <v>246</v>
      </c>
      <c r="J7" s="25">
        <v>11.428571428571429</v>
      </c>
      <c r="K7" s="25">
        <v>21.19460500963391</v>
      </c>
      <c r="L7" s="25" t="s">
        <v>246</v>
      </c>
      <c r="M7" s="25">
        <v>0</v>
      </c>
      <c r="N7" s="25">
        <v>0.7590132827324478</v>
      </c>
      <c r="O7" s="25" t="s">
        <v>249</v>
      </c>
      <c r="P7" s="25">
        <v>8.571428571428571</v>
      </c>
      <c r="Q7" s="25">
        <v>4.536862003780719</v>
      </c>
      <c r="R7" s="25" t="s">
        <v>249</v>
      </c>
      <c r="S7" s="25">
        <v>5.714285714285714</v>
      </c>
      <c r="T7" s="25">
        <v>4.9523809523809526</v>
      </c>
      <c r="U7" s="25" t="s">
        <v>249</v>
      </c>
      <c r="V7" s="25">
        <v>2.857142857142857</v>
      </c>
      <c r="W7" s="25">
        <v>3.0303030303030303</v>
      </c>
      <c r="X7" s="25" t="s">
        <v>253</v>
      </c>
      <c r="Y7" s="25">
        <v>0</v>
      </c>
      <c r="Z7" s="25">
        <v>3.065134099616858</v>
      </c>
      <c r="AA7" s="25" t="s">
        <v>253</v>
      </c>
      <c r="AB7" s="25">
        <v>0</v>
      </c>
      <c r="AC7" s="25">
        <v>6.476190476190475</v>
      </c>
      <c r="AD7" s="25" t="s">
        <v>253</v>
      </c>
      <c r="AE7" s="25">
        <v>8.823529411764707</v>
      </c>
      <c r="AF7" s="25">
        <v>13.575525812619501</v>
      </c>
      <c r="AG7" s="25" t="s">
        <v>246</v>
      </c>
      <c r="AH7" s="25">
        <v>0</v>
      </c>
      <c r="AI7" s="25">
        <v>3.7549407114624502</v>
      </c>
      <c r="AJ7" s="25" t="s">
        <v>246</v>
      </c>
      <c r="AK7" s="25">
        <v>17.391304347826086</v>
      </c>
      <c r="AL7" s="25">
        <v>17.258883248730964</v>
      </c>
      <c r="AM7" s="25" t="s">
        <v>246</v>
      </c>
      <c r="AN7" s="25">
        <v>12</v>
      </c>
      <c r="AO7" s="25">
        <v>13.21243523316062</v>
      </c>
      <c r="AP7" s="25" t="s">
        <v>246</v>
      </c>
      <c r="AQ7" s="25">
        <v>0</v>
      </c>
      <c r="AR7" s="25">
        <v>2.0527859237536656</v>
      </c>
      <c r="AS7" s="25" t="s">
        <v>253</v>
      </c>
      <c r="AT7" s="25">
        <v>0</v>
      </c>
      <c r="AU7" s="25">
        <v>0.3853564547206166</v>
      </c>
      <c r="AV7" s="25" t="s">
        <v>253</v>
      </c>
      <c r="AW7" s="25">
        <v>0</v>
      </c>
      <c r="AX7" s="25">
        <v>3.041825095057034</v>
      </c>
      <c r="AY7" s="25" t="s">
        <v>253</v>
      </c>
      <c r="AZ7" s="25">
        <v>0</v>
      </c>
      <c r="BA7" s="25">
        <v>6.8181818181818175</v>
      </c>
      <c r="BB7" s="25" t="s">
        <v>253</v>
      </c>
      <c r="BC7" s="25">
        <v>2.941176470588235</v>
      </c>
      <c r="BD7" s="25">
        <v>12.523719165085389</v>
      </c>
      <c r="BE7" s="25" t="s">
        <v>253</v>
      </c>
      <c r="BF7" s="25">
        <v>5.714285714285714</v>
      </c>
      <c r="BG7" s="25">
        <v>6.261859582542694</v>
      </c>
      <c r="BH7" s="25" t="s">
        <v>253</v>
      </c>
      <c r="BI7" s="25">
        <v>5.714285714285714</v>
      </c>
      <c r="BJ7" s="25">
        <v>11.175337186897881</v>
      </c>
    </row>
    <row r="8" spans="2:62" ht="12.75">
      <c r="B8" t="s">
        <v>121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 t="s">
        <v>250</v>
      </c>
      <c r="P8" s="25">
        <v>0</v>
      </c>
      <c r="Q8" s="25">
        <v>1.5122873345935728</v>
      </c>
      <c r="R8" s="25" t="s">
        <v>250</v>
      </c>
      <c r="S8" s="25">
        <v>0</v>
      </c>
      <c r="T8" s="25">
        <v>0.7619047619047619</v>
      </c>
      <c r="U8" s="25" t="s">
        <v>250</v>
      </c>
      <c r="V8" s="25">
        <v>0</v>
      </c>
      <c r="W8" s="25">
        <v>1.3257575757575757</v>
      </c>
      <c r="X8" s="25" t="s">
        <v>254</v>
      </c>
      <c r="Y8" s="25">
        <v>0</v>
      </c>
      <c r="Z8" s="25">
        <v>0.5747126436781609</v>
      </c>
      <c r="AA8" s="25" t="s">
        <v>254</v>
      </c>
      <c r="AB8" s="25">
        <v>0</v>
      </c>
      <c r="AC8" s="25">
        <v>3.0476190476190474</v>
      </c>
      <c r="AD8" s="25" t="s">
        <v>254</v>
      </c>
      <c r="AE8" s="25">
        <v>0</v>
      </c>
      <c r="AF8" s="25">
        <v>6.309751434034416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 t="s">
        <v>254</v>
      </c>
      <c r="AT8" s="25">
        <v>0</v>
      </c>
      <c r="AU8" s="25">
        <v>0.3853564547206166</v>
      </c>
      <c r="AV8" s="25" t="s">
        <v>254</v>
      </c>
      <c r="AW8" s="25">
        <v>0</v>
      </c>
      <c r="AX8" s="25">
        <v>1.7110266159695817</v>
      </c>
      <c r="AY8" s="25" t="s">
        <v>254</v>
      </c>
      <c r="AZ8" s="25">
        <v>2.857142857142857</v>
      </c>
      <c r="BA8" s="25">
        <v>3.977272727272727</v>
      </c>
      <c r="BB8" s="25" t="s">
        <v>254</v>
      </c>
      <c r="BC8" s="25">
        <v>0</v>
      </c>
      <c r="BD8" s="25">
        <v>5.692599620493358</v>
      </c>
      <c r="BE8" s="25" t="s">
        <v>254</v>
      </c>
      <c r="BF8" s="25">
        <v>2.857142857142857</v>
      </c>
      <c r="BG8" s="25">
        <v>1.8975332068311195</v>
      </c>
      <c r="BH8" s="25" t="s">
        <v>254</v>
      </c>
      <c r="BI8" s="25">
        <v>0</v>
      </c>
      <c r="BJ8" s="25">
        <v>5.780346820809249</v>
      </c>
    </row>
    <row r="9" spans="2:62" ht="12.75">
      <c r="B9" t="s">
        <v>122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 t="s">
        <v>246</v>
      </c>
      <c r="Y9" s="25">
        <v>0</v>
      </c>
      <c r="Z9" s="25">
        <v>2.490421455938697</v>
      </c>
      <c r="AA9" s="25" t="s">
        <v>246</v>
      </c>
      <c r="AB9" s="25">
        <v>0</v>
      </c>
      <c r="AC9" s="25">
        <v>3.619047619047619</v>
      </c>
      <c r="AD9" s="25" t="s">
        <v>246</v>
      </c>
      <c r="AE9" s="25">
        <v>0</v>
      </c>
      <c r="AF9" s="25">
        <v>9.94263862332696</v>
      </c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 t="s">
        <v>246</v>
      </c>
      <c r="AT9" s="25">
        <v>0</v>
      </c>
      <c r="AU9" s="25">
        <v>2.119460500963391</v>
      </c>
      <c r="AV9" s="25" t="s">
        <v>246</v>
      </c>
      <c r="AW9" s="25">
        <v>0</v>
      </c>
      <c r="AX9" s="25">
        <v>1.520912547528517</v>
      </c>
      <c r="AY9" s="25" t="s">
        <v>246</v>
      </c>
      <c r="AZ9" s="25">
        <v>2.857142857142857</v>
      </c>
      <c r="BA9" s="25">
        <v>7.765151515151516</v>
      </c>
      <c r="BB9" s="25" t="s">
        <v>246</v>
      </c>
      <c r="BC9" s="25">
        <v>2.941176470588235</v>
      </c>
      <c r="BD9" s="25">
        <v>10.056925996204933</v>
      </c>
      <c r="BE9" s="25" t="s">
        <v>246</v>
      </c>
      <c r="BF9" s="25">
        <v>34.285714285714285</v>
      </c>
      <c r="BG9" s="25">
        <v>35.294117647058826</v>
      </c>
      <c r="BH9" s="25" t="s">
        <v>246</v>
      </c>
      <c r="BI9" s="25">
        <v>8.571428571428571</v>
      </c>
      <c r="BJ9" s="25">
        <v>11.753371868978805</v>
      </c>
    </row>
    <row r="10" spans="2:62" ht="12.75">
      <c r="B10" t="s">
        <v>125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4:62" ht="12.75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4:62" ht="12.75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4" spans="4:62" ht="12.75">
      <c r="D14" s="24" t="s">
        <v>20</v>
      </c>
      <c r="E14" s="24" t="s">
        <v>20</v>
      </c>
      <c r="G14" s="24" t="s">
        <v>21</v>
      </c>
      <c r="H14" s="24" t="s">
        <v>21</v>
      </c>
      <c r="J14" s="24" t="s">
        <v>22</v>
      </c>
      <c r="K14" s="24" t="s">
        <v>22</v>
      </c>
      <c r="M14" s="24" t="s">
        <v>23</v>
      </c>
      <c r="N14" s="24" t="s">
        <v>23</v>
      </c>
      <c r="P14" s="24" t="s">
        <v>24</v>
      </c>
      <c r="Q14" s="24" t="s">
        <v>24</v>
      </c>
      <c r="S14" s="24" t="s">
        <v>25</v>
      </c>
      <c r="T14" s="24" t="s">
        <v>25</v>
      </c>
      <c r="V14" s="24" t="s">
        <v>26</v>
      </c>
      <c r="W14" s="24" t="s">
        <v>26</v>
      </c>
      <c r="Y14" s="24" t="s">
        <v>27</v>
      </c>
      <c r="Z14" s="24" t="s">
        <v>27</v>
      </c>
      <c r="AB14" s="24" t="s">
        <v>28</v>
      </c>
      <c r="AC14" s="24" t="s">
        <v>28</v>
      </c>
      <c r="AE14" s="24" t="s">
        <v>29</v>
      </c>
      <c r="AF14" s="24" t="s">
        <v>29</v>
      </c>
      <c r="AH14" s="24" t="s">
        <v>30</v>
      </c>
      <c r="AI14" s="24" t="s">
        <v>30</v>
      </c>
      <c r="AK14" s="24" t="s">
        <v>31</v>
      </c>
      <c r="AL14" s="24" t="s">
        <v>31</v>
      </c>
      <c r="AN14" s="24" t="s">
        <v>32</v>
      </c>
      <c r="AO14" s="24" t="s">
        <v>32</v>
      </c>
      <c r="AQ14" s="24" t="s">
        <v>33</v>
      </c>
      <c r="AR14" s="24" t="s">
        <v>33</v>
      </c>
      <c r="AT14" s="24" t="s">
        <v>34</v>
      </c>
      <c r="AU14" s="24" t="s">
        <v>34</v>
      </c>
      <c r="AW14" s="24" t="s">
        <v>35</v>
      </c>
      <c r="AX14" s="24" t="s">
        <v>35</v>
      </c>
      <c r="AZ14" s="24" t="s">
        <v>36</v>
      </c>
      <c r="BA14" s="24" t="s">
        <v>36</v>
      </c>
      <c r="BC14" s="24" t="s">
        <v>37</v>
      </c>
      <c r="BD14" s="24" t="s">
        <v>37</v>
      </c>
      <c r="BF14" s="24" t="s">
        <v>38</v>
      </c>
      <c r="BG14" s="24" t="s">
        <v>38</v>
      </c>
      <c r="BI14" s="24" t="s">
        <v>39</v>
      </c>
      <c r="BJ14" s="24" t="s">
        <v>39</v>
      </c>
    </row>
    <row r="15" spans="4:62" ht="12.75">
      <c r="D15" t="s">
        <v>123</v>
      </c>
      <c r="E15" t="s">
        <v>124</v>
      </c>
      <c r="G15" t="s">
        <v>123</v>
      </c>
      <c r="H15" t="s">
        <v>124</v>
      </c>
      <c r="J15" t="s">
        <v>123</v>
      </c>
      <c r="K15" t="s">
        <v>124</v>
      </c>
      <c r="M15" t="s">
        <v>123</v>
      </c>
      <c r="N15" t="s">
        <v>124</v>
      </c>
      <c r="P15" t="s">
        <v>123</v>
      </c>
      <c r="Q15" t="s">
        <v>124</v>
      </c>
      <c r="S15" t="s">
        <v>123</v>
      </c>
      <c r="T15" t="s">
        <v>124</v>
      </c>
      <c r="V15" t="s">
        <v>123</v>
      </c>
      <c r="W15" t="s">
        <v>124</v>
      </c>
      <c r="Y15" t="s">
        <v>123</v>
      </c>
      <c r="Z15" t="s">
        <v>124</v>
      </c>
      <c r="AB15" t="s">
        <v>123</v>
      </c>
      <c r="AC15" t="s">
        <v>124</v>
      </c>
      <c r="AE15" t="s">
        <v>123</v>
      </c>
      <c r="AF15" t="s">
        <v>124</v>
      </c>
      <c r="AH15" t="s">
        <v>123</v>
      </c>
      <c r="AI15" t="s">
        <v>124</v>
      </c>
      <c r="AK15" t="s">
        <v>123</v>
      </c>
      <c r="AL15" t="s">
        <v>124</v>
      </c>
      <c r="AN15" t="s">
        <v>123</v>
      </c>
      <c r="AO15" t="s">
        <v>124</v>
      </c>
      <c r="AQ15" t="s">
        <v>123</v>
      </c>
      <c r="AR15" t="s">
        <v>124</v>
      </c>
      <c r="AT15" t="s">
        <v>123</v>
      </c>
      <c r="AU15" t="s">
        <v>124</v>
      </c>
      <c r="AW15" t="s">
        <v>123</v>
      </c>
      <c r="AX15" t="s">
        <v>124</v>
      </c>
      <c r="AZ15" t="s">
        <v>123</v>
      </c>
      <c r="BA15" t="s">
        <v>124</v>
      </c>
      <c r="BC15" t="s">
        <v>123</v>
      </c>
      <c r="BD15" t="s">
        <v>124</v>
      </c>
      <c r="BF15" t="s">
        <v>123</v>
      </c>
      <c r="BG15" t="s">
        <v>124</v>
      </c>
      <c r="BI15" t="s">
        <v>123</v>
      </c>
      <c r="BJ15" t="s">
        <v>124</v>
      </c>
    </row>
    <row r="16" spans="2:62" ht="12.75">
      <c r="B16" t="s">
        <v>117</v>
      </c>
      <c r="C16" t="s">
        <v>244</v>
      </c>
      <c r="D16" s="25">
        <v>68.57142857142857</v>
      </c>
      <c r="E16" s="25">
        <v>68.52207293666027</v>
      </c>
      <c r="F16" s="25" t="s">
        <v>247</v>
      </c>
      <c r="G16" s="25">
        <v>36.666666666666664</v>
      </c>
      <c r="H16" s="25">
        <v>31.27659574468085</v>
      </c>
      <c r="I16" t="s">
        <v>244</v>
      </c>
      <c r="J16" s="25">
        <v>80</v>
      </c>
      <c r="K16" s="25">
        <v>66.29001883239172</v>
      </c>
      <c r="L16" s="25" t="s">
        <v>251</v>
      </c>
      <c r="M16" s="25">
        <v>40</v>
      </c>
      <c r="N16" s="25">
        <v>50.24038461538461</v>
      </c>
      <c r="O16" t="s">
        <v>244</v>
      </c>
      <c r="P16" s="25">
        <v>61.76470588235294</v>
      </c>
      <c r="Q16" s="25">
        <v>57.874762808349146</v>
      </c>
      <c r="R16" t="s">
        <v>244</v>
      </c>
      <c r="S16" s="25">
        <v>91.17647058823529</v>
      </c>
      <c r="T16" s="25">
        <v>77.71428571428571</v>
      </c>
      <c r="U16" t="s">
        <v>244</v>
      </c>
      <c r="V16" s="25">
        <v>75.75757575757575</v>
      </c>
      <c r="W16" s="25">
        <v>72.98850574712644</v>
      </c>
      <c r="X16" t="s">
        <v>244</v>
      </c>
      <c r="Y16" s="25">
        <v>67.64705882352942</v>
      </c>
      <c r="Z16" s="25">
        <v>54.633204633204635</v>
      </c>
      <c r="AA16" t="s">
        <v>244</v>
      </c>
      <c r="AB16" s="25">
        <v>63.63636363636363</v>
      </c>
      <c r="AC16" s="25">
        <v>47.276264591439684</v>
      </c>
      <c r="AD16" t="s">
        <v>244</v>
      </c>
      <c r="AE16" s="25">
        <v>77.14285714285715</v>
      </c>
      <c r="AF16" s="25">
        <v>61.80422264875239</v>
      </c>
      <c r="AG16" s="25" t="s">
        <v>247</v>
      </c>
      <c r="AH16" s="25">
        <v>65.71428571428571</v>
      </c>
      <c r="AI16" s="25">
        <v>70.34883720930233</v>
      </c>
      <c r="AJ16" s="25" t="s">
        <v>247</v>
      </c>
      <c r="AK16" s="25">
        <v>31.428571428571427</v>
      </c>
      <c r="AL16" s="25">
        <v>58.73320537428023</v>
      </c>
      <c r="AM16" s="25" t="s">
        <v>244</v>
      </c>
      <c r="AN16" s="25">
        <v>92.5925925925926</v>
      </c>
      <c r="AO16" s="25">
        <v>79.83367983367984</v>
      </c>
      <c r="AP16" s="25" t="s">
        <v>244</v>
      </c>
      <c r="AQ16" s="25">
        <v>15</v>
      </c>
      <c r="AR16" s="25">
        <v>21.44927536231884</v>
      </c>
      <c r="AS16" s="25" t="s">
        <v>244</v>
      </c>
      <c r="AT16" s="25">
        <v>6.25</v>
      </c>
      <c r="AU16" s="25">
        <v>8.46774193548387</v>
      </c>
      <c r="AV16" s="25" t="s">
        <v>251</v>
      </c>
      <c r="AW16" s="25">
        <v>97.14285714285714</v>
      </c>
      <c r="AX16" s="25">
        <v>90.28571428571428</v>
      </c>
      <c r="AY16" s="25" t="s">
        <v>251</v>
      </c>
      <c r="AZ16" s="25">
        <v>97.14285714285714</v>
      </c>
      <c r="BA16" s="25">
        <v>83.3969465648855</v>
      </c>
      <c r="BB16" s="25" t="s">
        <v>251</v>
      </c>
      <c r="BC16" s="25">
        <v>97.14285714285714</v>
      </c>
      <c r="BD16" s="25">
        <v>80.26565464895636</v>
      </c>
      <c r="BE16" s="25" t="s">
        <v>251</v>
      </c>
      <c r="BF16" s="25">
        <v>82.85714285714286</v>
      </c>
      <c r="BG16" s="25">
        <v>49.32821497120921</v>
      </c>
      <c r="BH16" s="25" t="s">
        <v>244</v>
      </c>
      <c r="BI16" s="25">
        <v>82.35294117647058</v>
      </c>
      <c r="BJ16" s="25">
        <v>70.90558766859345</v>
      </c>
    </row>
    <row r="17" spans="2:62" ht="12.75">
      <c r="B17" t="s">
        <v>119</v>
      </c>
      <c r="C17" t="s">
        <v>245</v>
      </c>
      <c r="D17" s="25">
        <v>0</v>
      </c>
      <c r="E17" s="25">
        <v>1.9193857965451053</v>
      </c>
      <c r="F17" s="25" t="s">
        <v>248</v>
      </c>
      <c r="G17" s="25">
        <v>40</v>
      </c>
      <c r="H17" s="25">
        <v>33.61702127659574</v>
      </c>
      <c r="I17" t="s">
        <v>245</v>
      </c>
      <c r="J17" s="25">
        <v>0</v>
      </c>
      <c r="K17" s="25">
        <v>3.2015065913371</v>
      </c>
      <c r="L17" s="25" t="s">
        <v>252</v>
      </c>
      <c r="M17" s="25">
        <v>45.714285714285715</v>
      </c>
      <c r="N17" s="25">
        <v>37.74038461538461</v>
      </c>
      <c r="O17" t="s">
        <v>245</v>
      </c>
      <c r="P17" s="25">
        <v>20.588235294117645</v>
      </c>
      <c r="Q17" s="25">
        <v>30.740037950664135</v>
      </c>
      <c r="R17" t="s">
        <v>245</v>
      </c>
      <c r="S17" s="25">
        <v>5.88235294117647</v>
      </c>
      <c r="T17" s="25">
        <v>17.71428571428571</v>
      </c>
      <c r="U17" t="s">
        <v>245</v>
      </c>
      <c r="V17" s="25">
        <v>9.090909090909092</v>
      </c>
      <c r="W17" s="25">
        <v>19.923371647509576</v>
      </c>
      <c r="X17" t="s">
        <v>245</v>
      </c>
      <c r="Y17" s="25">
        <v>14.705882352941178</v>
      </c>
      <c r="Z17" s="25">
        <v>31.66023166023166</v>
      </c>
      <c r="AA17" t="s">
        <v>245</v>
      </c>
      <c r="AB17" s="25">
        <v>15.151515151515152</v>
      </c>
      <c r="AC17" s="25">
        <v>37.7431906614786</v>
      </c>
      <c r="AD17" t="s">
        <v>245</v>
      </c>
      <c r="AE17" s="25">
        <v>8.571428571428571</v>
      </c>
      <c r="AF17" s="25">
        <v>26.103646833013432</v>
      </c>
      <c r="AG17" s="25" t="s">
        <v>248</v>
      </c>
      <c r="AH17" s="25">
        <v>31.428571428571427</v>
      </c>
      <c r="AI17" s="25">
        <v>28.68217054263566</v>
      </c>
      <c r="AJ17" s="25" t="s">
        <v>248</v>
      </c>
      <c r="AK17" s="25">
        <v>51.42857142857142</v>
      </c>
      <c r="AL17" s="25">
        <v>35.50863723608445</v>
      </c>
      <c r="AM17" s="25" t="s">
        <v>245</v>
      </c>
      <c r="AN17" s="25">
        <v>0</v>
      </c>
      <c r="AO17" s="25">
        <v>7.276507276507277</v>
      </c>
      <c r="AP17" s="25" t="s">
        <v>245</v>
      </c>
      <c r="AQ17" s="25">
        <v>70</v>
      </c>
      <c r="AR17" s="25">
        <v>56.811594202898554</v>
      </c>
      <c r="AS17" s="25" t="s">
        <v>245</v>
      </c>
      <c r="AT17" s="25">
        <v>75</v>
      </c>
      <c r="AU17" s="25">
        <v>66.12903225806451</v>
      </c>
      <c r="AV17" s="25" t="s">
        <v>252</v>
      </c>
      <c r="AW17" s="25">
        <v>2.857142857142857</v>
      </c>
      <c r="AX17" s="25">
        <v>8.380952380952381</v>
      </c>
      <c r="AY17" s="25" t="s">
        <v>252</v>
      </c>
      <c r="AZ17" s="25">
        <v>2.857142857142857</v>
      </c>
      <c r="BA17" s="25">
        <v>12.786259541984732</v>
      </c>
      <c r="BB17" s="25" t="s">
        <v>252</v>
      </c>
      <c r="BC17" s="25">
        <v>2.857142857142857</v>
      </c>
      <c r="BD17" s="25">
        <v>14.231499051233396</v>
      </c>
      <c r="BE17" s="25" t="s">
        <v>252</v>
      </c>
      <c r="BF17" s="25">
        <v>14.285714285714285</v>
      </c>
      <c r="BG17" s="25">
        <v>18.618042226487525</v>
      </c>
      <c r="BH17" s="25" t="s">
        <v>245</v>
      </c>
      <c r="BI17" s="25">
        <v>11.76470588235294</v>
      </c>
      <c r="BJ17" s="25">
        <v>21.965317919075144</v>
      </c>
    </row>
    <row r="18" spans="2:62" ht="12.75">
      <c r="B18" t="s">
        <v>120</v>
      </c>
      <c r="C18" t="s">
        <v>246</v>
      </c>
      <c r="D18" s="25">
        <v>31.428571428571427</v>
      </c>
      <c r="E18" s="25">
        <v>29.558541266794624</v>
      </c>
      <c r="F18" s="25" t="s">
        <v>249</v>
      </c>
      <c r="G18" s="25">
        <v>0</v>
      </c>
      <c r="H18" s="25">
        <v>4.25531914893617</v>
      </c>
      <c r="I18" t="s">
        <v>246</v>
      </c>
      <c r="J18" s="25">
        <v>20</v>
      </c>
      <c r="K18" s="25">
        <v>30.508474576271187</v>
      </c>
      <c r="L18" s="25" t="s">
        <v>253</v>
      </c>
      <c r="M18" s="25">
        <v>11.428571428571429</v>
      </c>
      <c r="N18" s="25">
        <v>7.6923076923076925</v>
      </c>
      <c r="O18" t="s">
        <v>246</v>
      </c>
      <c r="P18" s="25">
        <v>17.647058823529413</v>
      </c>
      <c r="Q18" s="25">
        <v>11.385199240986717</v>
      </c>
      <c r="R18" t="s">
        <v>246</v>
      </c>
      <c r="S18" s="25">
        <v>2.941176470588235</v>
      </c>
      <c r="T18" s="25">
        <v>4.571428571428571</v>
      </c>
      <c r="U18" t="s">
        <v>246</v>
      </c>
      <c r="V18" s="25">
        <v>15.151515151515152</v>
      </c>
      <c r="W18" s="25">
        <v>7.088122605363985</v>
      </c>
      <c r="X18" t="s">
        <v>246</v>
      </c>
      <c r="Y18" s="25">
        <v>17.647058823529413</v>
      </c>
      <c r="Z18" s="25">
        <v>13.706563706563706</v>
      </c>
      <c r="AA18" t="s">
        <v>246</v>
      </c>
      <c r="AB18" s="25">
        <v>21.21212121212121</v>
      </c>
      <c r="AC18" s="25">
        <v>14.980544747081712</v>
      </c>
      <c r="AD18" t="s">
        <v>246</v>
      </c>
      <c r="AE18" s="25">
        <v>14.285714285714285</v>
      </c>
      <c r="AF18" s="25">
        <v>12.092130518234164</v>
      </c>
      <c r="AG18" s="25" t="s">
        <v>249</v>
      </c>
      <c r="AH18" s="25">
        <v>2.857142857142857</v>
      </c>
      <c r="AI18" s="25">
        <v>0.9689922480620154</v>
      </c>
      <c r="AJ18" s="25" t="s">
        <v>249</v>
      </c>
      <c r="AK18" s="25">
        <v>17.142857142857142</v>
      </c>
      <c r="AL18" s="25">
        <v>5.182341650671785</v>
      </c>
      <c r="AM18" s="25" t="s">
        <v>246</v>
      </c>
      <c r="AN18" s="25">
        <v>7.4074074074074066</v>
      </c>
      <c r="AO18" s="25">
        <v>12.889812889812891</v>
      </c>
      <c r="AP18" s="25" t="s">
        <v>246</v>
      </c>
      <c r="AQ18" s="25">
        <v>15</v>
      </c>
      <c r="AR18" s="25">
        <v>21.73913043478261</v>
      </c>
      <c r="AS18" s="25" t="s">
        <v>246</v>
      </c>
      <c r="AT18" s="25">
        <v>18.75</v>
      </c>
      <c r="AU18" s="25">
        <v>25.403225806451612</v>
      </c>
      <c r="AV18" s="25" t="s">
        <v>253</v>
      </c>
      <c r="AW18" s="25">
        <v>0</v>
      </c>
      <c r="AX18" s="25">
        <v>0.38095238095238093</v>
      </c>
      <c r="AY18" s="25" t="s">
        <v>253</v>
      </c>
      <c r="AZ18" s="25">
        <v>0</v>
      </c>
      <c r="BA18" s="25">
        <v>1.9083969465648856</v>
      </c>
      <c r="BB18" s="25" t="s">
        <v>253</v>
      </c>
      <c r="BC18" s="25">
        <v>0</v>
      </c>
      <c r="BD18" s="25">
        <v>2.6565464895635675</v>
      </c>
      <c r="BE18" s="25" t="s">
        <v>253</v>
      </c>
      <c r="BF18" s="25">
        <v>0</v>
      </c>
      <c r="BG18" s="25">
        <v>2.8790786948176583</v>
      </c>
      <c r="BH18" s="25" t="s">
        <v>246</v>
      </c>
      <c r="BI18" s="25">
        <v>5.88235294117647</v>
      </c>
      <c r="BJ18" s="25">
        <v>7.129094412331407</v>
      </c>
    </row>
    <row r="19" spans="2:62" ht="12.75">
      <c r="B19" t="s">
        <v>121</v>
      </c>
      <c r="D19" s="25"/>
      <c r="E19" s="25"/>
      <c r="F19" s="25" t="s">
        <v>250</v>
      </c>
      <c r="G19" s="25">
        <v>0</v>
      </c>
      <c r="H19" s="25">
        <v>2.3404255319148937</v>
      </c>
      <c r="J19" s="25"/>
      <c r="K19" s="25"/>
      <c r="L19" s="25" t="s">
        <v>254</v>
      </c>
      <c r="M19" s="25">
        <v>0</v>
      </c>
      <c r="N19" s="25">
        <v>0.9615384615384616</v>
      </c>
      <c r="P19" s="25"/>
      <c r="Q19" s="25"/>
      <c r="S19" s="25"/>
      <c r="T19" s="25"/>
      <c r="V19" s="25"/>
      <c r="W19" s="25"/>
      <c r="Y19" s="25"/>
      <c r="Z19" s="25"/>
      <c r="AB19" s="25"/>
      <c r="AC19" s="25"/>
      <c r="AE19" s="25"/>
      <c r="AF19" s="25"/>
      <c r="AG19" s="25" t="s">
        <v>250</v>
      </c>
      <c r="AH19" s="25">
        <v>0</v>
      </c>
      <c r="AI19" s="25">
        <v>0</v>
      </c>
      <c r="AJ19" s="25" t="s">
        <v>250</v>
      </c>
      <c r="AK19" s="25">
        <v>0</v>
      </c>
      <c r="AL19" s="25">
        <v>0.5758157389635317</v>
      </c>
      <c r="AN19" s="25"/>
      <c r="AO19" s="25"/>
      <c r="AQ19" s="25"/>
      <c r="AR19" s="25"/>
      <c r="AT19" s="25"/>
      <c r="AU19" s="25"/>
      <c r="AV19" s="25" t="s">
        <v>254</v>
      </c>
      <c r="AW19" s="25">
        <v>0</v>
      </c>
      <c r="AX19" s="25">
        <v>0.19047619047619047</v>
      </c>
      <c r="AY19" s="25" t="s">
        <v>254</v>
      </c>
      <c r="AZ19" s="25">
        <v>0</v>
      </c>
      <c r="BA19" s="25">
        <v>0.5725190839694656</v>
      </c>
      <c r="BB19" s="25" t="s">
        <v>254</v>
      </c>
      <c r="BC19" s="25">
        <v>0</v>
      </c>
      <c r="BD19" s="25">
        <v>0.7590132827324478</v>
      </c>
      <c r="BE19" s="25" t="s">
        <v>254</v>
      </c>
      <c r="BF19" s="25">
        <v>0</v>
      </c>
      <c r="BG19" s="25">
        <v>1.3435700575815739</v>
      </c>
      <c r="BH19" s="25"/>
      <c r="BI19" s="25"/>
      <c r="BJ19" s="25"/>
    </row>
    <row r="20" spans="2:62" ht="12.75">
      <c r="B20" t="s">
        <v>122</v>
      </c>
      <c r="D20" s="25"/>
      <c r="E20" s="25"/>
      <c r="F20" s="25" t="s">
        <v>246</v>
      </c>
      <c r="G20" s="25">
        <v>23.333333333333332</v>
      </c>
      <c r="H20" s="25">
        <v>28.510638297872344</v>
      </c>
      <c r="J20" s="25"/>
      <c r="K20" s="25"/>
      <c r="L20" s="25" t="s">
        <v>246</v>
      </c>
      <c r="M20" s="25">
        <v>2.857142857142857</v>
      </c>
      <c r="N20" s="25">
        <v>3.3653846153846154</v>
      </c>
      <c r="P20" s="25"/>
      <c r="Q20" s="25"/>
      <c r="S20" s="25"/>
      <c r="T20" s="25"/>
      <c r="V20" s="25"/>
      <c r="W20" s="25"/>
      <c r="Y20" s="25"/>
      <c r="Z20" s="25"/>
      <c r="AB20" s="25"/>
      <c r="AC20" s="25"/>
      <c r="AE20" s="25"/>
      <c r="AF20" s="25"/>
      <c r="AH20" s="25"/>
      <c r="AI20" s="25"/>
      <c r="AK20" s="25"/>
      <c r="AL20" s="25"/>
      <c r="AN20" s="25"/>
      <c r="AO20" s="25"/>
      <c r="AQ20" s="25"/>
      <c r="AR20" s="25"/>
      <c r="AT20" s="25"/>
      <c r="AU20" s="25"/>
      <c r="AV20" s="25" t="s">
        <v>246</v>
      </c>
      <c r="AW20" s="25">
        <v>0</v>
      </c>
      <c r="AX20" s="25">
        <v>0.7619047619047619</v>
      </c>
      <c r="AY20" s="25" t="s">
        <v>246</v>
      </c>
      <c r="AZ20" s="25">
        <v>0</v>
      </c>
      <c r="BA20" s="25">
        <v>1.3358778625954197</v>
      </c>
      <c r="BB20" s="25" t="s">
        <v>246</v>
      </c>
      <c r="BC20" s="25">
        <v>0</v>
      </c>
      <c r="BD20" s="25">
        <v>2.0872865275142316</v>
      </c>
      <c r="BE20" s="25" t="s">
        <v>246</v>
      </c>
      <c r="BF20" s="25">
        <v>2.857142857142857</v>
      </c>
      <c r="BG20" s="25">
        <v>27.83109404990403</v>
      </c>
      <c r="BH20" s="25"/>
      <c r="BI20" s="25"/>
      <c r="BJ20" s="25"/>
    </row>
    <row r="21" spans="2:62" ht="12.75">
      <c r="B21" t="s">
        <v>125</v>
      </c>
      <c r="D21" s="25"/>
      <c r="E21" s="25"/>
      <c r="G21" s="25"/>
      <c r="H21" s="25"/>
      <c r="J21" s="25"/>
      <c r="K21" s="25"/>
      <c r="M21" s="25"/>
      <c r="N21" s="25"/>
      <c r="P21" s="25"/>
      <c r="Q21" s="25"/>
      <c r="S21" s="25"/>
      <c r="T21" s="25"/>
      <c r="V21" s="25"/>
      <c r="W21" s="25"/>
      <c r="Y21" s="25"/>
      <c r="Z21" s="25"/>
      <c r="AB21" s="25"/>
      <c r="AC21" s="25"/>
      <c r="AE21" s="25"/>
      <c r="AF21" s="25"/>
      <c r="AH21" s="25"/>
      <c r="AI21" s="25"/>
      <c r="AK21" s="25"/>
      <c r="AL21" s="25"/>
      <c r="AN21" s="25"/>
      <c r="AO21" s="25"/>
      <c r="AQ21" s="25"/>
      <c r="AR21" s="25"/>
      <c r="AT21" s="25"/>
      <c r="AU21" s="25"/>
      <c r="AW21" s="25"/>
      <c r="AX21" s="25"/>
      <c r="AZ21" s="25"/>
      <c r="BA21" s="25"/>
      <c r="BC21" s="25"/>
      <c r="BD21" s="25"/>
      <c r="BF21" s="25"/>
      <c r="BG21" s="25"/>
      <c r="BI21" s="25"/>
      <c r="BJ21" s="25"/>
    </row>
    <row r="25" spans="4:62" ht="12.75">
      <c r="D25" s="24" t="s">
        <v>40</v>
      </c>
      <c r="E25" s="24" t="s">
        <v>40</v>
      </c>
      <c r="G25" s="24" t="s">
        <v>41</v>
      </c>
      <c r="H25" s="24" t="s">
        <v>41</v>
      </c>
      <c r="J25" s="24" t="s">
        <v>42</v>
      </c>
      <c r="K25" s="24" t="s">
        <v>42</v>
      </c>
      <c r="M25" s="24" t="s">
        <v>43</v>
      </c>
      <c r="N25" s="24" t="s">
        <v>43</v>
      </c>
      <c r="P25" s="24" t="s">
        <v>44</v>
      </c>
      <c r="Q25" s="24" t="s">
        <v>44</v>
      </c>
      <c r="S25" s="24" t="s">
        <v>45</v>
      </c>
      <c r="T25" s="24" t="s">
        <v>45</v>
      </c>
      <c r="V25" s="24" t="s">
        <v>46</v>
      </c>
      <c r="W25" s="24" t="s">
        <v>46</v>
      </c>
      <c r="Y25" s="24" t="s">
        <v>47</v>
      </c>
      <c r="Z25" s="24" t="s">
        <v>47</v>
      </c>
      <c r="AB25" s="24" t="s">
        <v>48</v>
      </c>
      <c r="AC25" s="24" t="s">
        <v>48</v>
      </c>
      <c r="AE25" s="24" t="s">
        <v>49</v>
      </c>
      <c r="AF25" s="24" t="s">
        <v>49</v>
      </c>
      <c r="AH25" s="24" t="s">
        <v>50</v>
      </c>
      <c r="AI25" s="24" t="s">
        <v>50</v>
      </c>
      <c r="AK25" s="24" t="s">
        <v>51</v>
      </c>
      <c r="AL25" s="24" t="s">
        <v>51</v>
      </c>
      <c r="AN25" s="24" t="s">
        <v>52</v>
      </c>
      <c r="AO25" s="24" t="s">
        <v>52</v>
      </c>
      <c r="AQ25" s="24" t="s">
        <v>53</v>
      </c>
      <c r="AR25" s="24" t="s">
        <v>53</v>
      </c>
      <c r="AT25" s="24" t="s">
        <v>54</v>
      </c>
      <c r="AU25" s="24" t="s">
        <v>54</v>
      </c>
      <c r="AW25" s="24" t="s">
        <v>55</v>
      </c>
      <c r="AX25" s="24" t="s">
        <v>55</v>
      </c>
      <c r="AZ25" s="24" t="s">
        <v>56</v>
      </c>
      <c r="BA25" s="24" t="s">
        <v>56</v>
      </c>
      <c r="BC25" s="24" t="s">
        <v>57</v>
      </c>
      <c r="BD25" s="24" t="s">
        <v>57</v>
      </c>
      <c r="BF25" s="24" t="s">
        <v>58</v>
      </c>
      <c r="BG25" s="24" t="s">
        <v>58</v>
      </c>
      <c r="BI25" s="24" t="s">
        <v>59</v>
      </c>
      <c r="BJ25" s="24" t="s">
        <v>59</v>
      </c>
    </row>
    <row r="26" spans="4:62" ht="12.75">
      <c r="D26" t="s">
        <v>123</v>
      </c>
      <c r="E26" t="s">
        <v>124</v>
      </c>
      <c r="G26" t="s">
        <v>123</v>
      </c>
      <c r="H26" t="s">
        <v>124</v>
      </c>
      <c r="J26" t="s">
        <v>123</v>
      </c>
      <c r="K26" t="s">
        <v>124</v>
      </c>
      <c r="M26" t="s">
        <v>123</v>
      </c>
      <c r="N26" t="s">
        <v>124</v>
      </c>
      <c r="P26" t="s">
        <v>123</v>
      </c>
      <c r="Q26" t="s">
        <v>124</v>
      </c>
      <c r="S26" t="s">
        <v>123</v>
      </c>
      <c r="T26" t="s">
        <v>124</v>
      </c>
      <c r="V26" t="s">
        <v>123</v>
      </c>
      <c r="W26" t="s">
        <v>124</v>
      </c>
      <c r="Y26" t="s">
        <v>123</v>
      </c>
      <c r="Z26" t="s">
        <v>124</v>
      </c>
      <c r="AB26" t="s">
        <v>123</v>
      </c>
      <c r="AC26" t="s">
        <v>124</v>
      </c>
      <c r="AE26" t="s">
        <v>123</v>
      </c>
      <c r="AF26" t="s">
        <v>124</v>
      </c>
      <c r="AH26" t="s">
        <v>123</v>
      </c>
      <c r="AI26" t="s">
        <v>124</v>
      </c>
      <c r="AK26" t="s">
        <v>123</v>
      </c>
      <c r="AL26" t="s">
        <v>124</v>
      </c>
      <c r="AN26" t="s">
        <v>123</v>
      </c>
      <c r="AO26" t="s">
        <v>124</v>
      </c>
      <c r="AQ26" t="s">
        <v>123</v>
      </c>
      <c r="AR26" t="s">
        <v>124</v>
      </c>
      <c r="AT26" t="s">
        <v>123</v>
      </c>
      <c r="AU26" t="s">
        <v>124</v>
      </c>
      <c r="AW26" t="s">
        <v>123</v>
      </c>
      <c r="AX26" t="s">
        <v>124</v>
      </c>
      <c r="AZ26" t="s">
        <v>123</v>
      </c>
      <c r="BA26" t="s">
        <v>124</v>
      </c>
      <c r="BC26" t="s">
        <v>123</v>
      </c>
      <c r="BD26" t="s">
        <v>124</v>
      </c>
      <c r="BF26" t="s">
        <v>123</v>
      </c>
      <c r="BG26" t="s">
        <v>124</v>
      </c>
      <c r="BI26" t="s">
        <v>123</v>
      </c>
      <c r="BJ26" t="s">
        <v>124</v>
      </c>
    </row>
    <row r="27" spans="2:62" ht="12.75">
      <c r="B27" t="s">
        <v>117</v>
      </c>
      <c r="C27" s="25" t="s">
        <v>244</v>
      </c>
      <c r="D27" s="25">
        <v>81.81818181818183</v>
      </c>
      <c r="E27" s="25">
        <v>82.26120857699804</v>
      </c>
      <c r="F27" s="25" t="s">
        <v>244</v>
      </c>
      <c r="G27" s="25">
        <v>88.23529411764706</v>
      </c>
      <c r="H27" s="25">
        <v>74.8062015503876</v>
      </c>
      <c r="I27" s="25" t="s">
        <v>244</v>
      </c>
      <c r="J27" s="25">
        <v>85.29411764705883</v>
      </c>
      <c r="K27" s="25">
        <v>78.95752895752895</v>
      </c>
      <c r="L27" s="25" t="s">
        <v>244</v>
      </c>
      <c r="M27" s="25">
        <v>80</v>
      </c>
      <c r="N27" s="25">
        <v>79.92277992277992</v>
      </c>
      <c r="O27" s="25" t="s">
        <v>244</v>
      </c>
      <c r="P27" s="25">
        <v>80</v>
      </c>
      <c r="Q27" s="25">
        <v>91.31274131274131</v>
      </c>
      <c r="R27" s="25" t="s">
        <v>244</v>
      </c>
      <c r="S27" s="25">
        <v>17.647058823529413</v>
      </c>
      <c r="T27" s="25">
        <v>21.96078431372549</v>
      </c>
      <c r="U27" s="25" t="s">
        <v>244</v>
      </c>
      <c r="V27" s="25">
        <v>65.71428571428571</v>
      </c>
      <c r="W27" s="25">
        <v>62.33009708737865</v>
      </c>
      <c r="X27" s="25" t="s">
        <v>244</v>
      </c>
      <c r="Y27" s="25">
        <v>82.85714285714286</v>
      </c>
      <c r="Z27" s="25">
        <v>90.7869481765835</v>
      </c>
      <c r="AA27" s="25" t="s">
        <v>244</v>
      </c>
      <c r="AB27" s="25">
        <v>91.42857142857143</v>
      </c>
      <c r="AC27" s="25">
        <v>94.60500963391137</v>
      </c>
      <c r="AD27" s="25" t="s">
        <v>244</v>
      </c>
      <c r="AE27" s="25">
        <v>94.28571428571428</v>
      </c>
      <c r="AF27" s="25">
        <v>91.2621359223301</v>
      </c>
      <c r="AG27" s="25" t="s">
        <v>244</v>
      </c>
      <c r="AH27" s="25">
        <v>94.11764705882352</v>
      </c>
      <c r="AI27" s="25">
        <v>95.41984732824427</v>
      </c>
      <c r="AJ27" s="25" t="s">
        <v>244</v>
      </c>
      <c r="AK27" s="25">
        <v>85.18518518518519</v>
      </c>
      <c r="AL27" s="25">
        <v>88.42592592592592</v>
      </c>
      <c r="AM27" s="25" t="s">
        <v>244</v>
      </c>
      <c r="AN27" s="25">
        <v>0</v>
      </c>
      <c r="AO27" s="25">
        <v>3.4482758620689653</v>
      </c>
      <c r="AP27" s="25" t="s">
        <v>255</v>
      </c>
      <c r="AQ27" s="25">
        <v>34.285714285714285</v>
      </c>
      <c r="AR27" s="25">
        <v>24.615384615384617</v>
      </c>
      <c r="AS27" s="25" t="s">
        <v>255</v>
      </c>
      <c r="AT27" s="25">
        <v>8.823529411764707</v>
      </c>
      <c r="AU27" s="25">
        <v>13.28125</v>
      </c>
      <c r="AV27" s="25" t="s">
        <v>255</v>
      </c>
      <c r="AW27" s="25">
        <v>40</v>
      </c>
      <c r="AX27" s="25">
        <v>30.30888030888031</v>
      </c>
      <c r="AY27" s="25" t="s">
        <v>255</v>
      </c>
      <c r="AZ27" s="25">
        <v>62.857142857142854</v>
      </c>
      <c r="BA27" s="25">
        <v>47.49034749034749</v>
      </c>
      <c r="BB27" s="25" t="s">
        <v>255</v>
      </c>
      <c r="BC27" s="25">
        <v>58.82352941176471</v>
      </c>
      <c r="BD27" s="25">
        <v>55.14563106796116</v>
      </c>
      <c r="BE27" s="25" t="s">
        <v>255</v>
      </c>
      <c r="BF27" s="25">
        <v>48.57142857142857</v>
      </c>
      <c r="BG27" s="25">
        <v>38.996138996138995</v>
      </c>
      <c r="BH27" s="25" t="s">
        <v>255</v>
      </c>
      <c r="BI27" s="25">
        <v>55.88235294117647</v>
      </c>
      <c r="BJ27" s="25">
        <v>59.53757225433526</v>
      </c>
    </row>
    <row r="28" spans="2:62" ht="12.75">
      <c r="B28" t="s">
        <v>119</v>
      </c>
      <c r="C28" s="25" t="s">
        <v>245</v>
      </c>
      <c r="D28" s="25">
        <v>12.121212121212121</v>
      </c>
      <c r="E28" s="25">
        <v>9.161793372319687</v>
      </c>
      <c r="F28" s="25" t="s">
        <v>245</v>
      </c>
      <c r="G28" s="25">
        <v>8.823529411764707</v>
      </c>
      <c r="H28" s="25">
        <v>20.155038759689923</v>
      </c>
      <c r="I28" s="25" t="s">
        <v>245</v>
      </c>
      <c r="J28" s="25">
        <v>11.76470588235294</v>
      </c>
      <c r="K28" s="25">
        <v>15.637065637065636</v>
      </c>
      <c r="L28" s="25" t="s">
        <v>245</v>
      </c>
      <c r="M28" s="25">
        <v>17.142857142857142</v>
      </c>
      <c r="N28" s="25">
        <v>13.127413127413126</v>
      </c>
      <c r="O28" s="25" t="s">
        <v>245</v>
      </c>
      <c r="P28" s="25">
        <v>17.142857142857142</v>
      </c>
      <c r="Q28" s="25">
        <v>5.019305019305019</v>
      </c>
      <c r="R28" s="25" t="s">
        <v>245</v>
      </c>
      <c r="S28" s="25">
        <v>70.58823529411765</v>
      </c>
      <c r="T28" s="25">
        <v>65.49019607843137</v>
      </c>
      <c r="U28" s="25" t="s">
        <v>245</v>
      </c>
      <c r="V28" s="25">
        <v>25.71428571428571</v>
      </c>
      <c r="W28" s="25">
        <v>21.941747572815533</v>
      </c>
      <c r="X28" s="25" t="s">
        <v>245</v>
      </c>
      <c r="Y28" s="25">
        <v>11.428571428571429</v>
      </c>
      <c r="Z28" s="25">
        <v>5.182341650671785</v>
      </c>
      <c r="AA28" s="25" t="s">
        <v>245</v>
      </c>
      <c r="AB28" s="25">
        <v>8.571428571428571</v>
      </c>
      <c r="AC28" s="25">
        <v>4.238921001926782</v>
      </c>
      <c r="AD28" s="25" t="s">
        <v>245</v>
      </c>
      <c r="AE28" s="25">
        <v>5.714285714285714</v>
      </c>
      <c r="AF28" s="25">
        <v>5.825242718446602</v>
      </c>
      <c r="AG28" s="25" t="s">
        <v>245</v>
      </c>
      <c r="AH28" s="25">
        <v>5.88235294117647</v>
      </c>
      <c r="AI28" s="25">
        <v>2.2900763358778624</v>
      </c>
      <c r="AJ28" s="25" t="s">
        <v>245</v>
      </c>
      <c r="AK28" s="25">
        <v>11.11111111111111</v>
      </c>
      <c r="AL28" s="25">
        <v>9.953703703703704</v>
      </c>
      <c r="AM28" s="25" t="s">
        <v>245</v>
      </c>
      <c r="AN28" s="25">
        <v>88.23529411764706</v>
      </c>
      <c r="AO28" s="25">
        <v>93.86973180076629</v>
      </c>
      <c r="AP28" s="25" t="s">
        <v>256</v>
      </c>
      <c r="AQ28" s="25">
        <v>54.285714285714285</v>
      </c>
      <c r="AR28" s="25">
        <v>47.11538461538461</v>
      </c>
      <c r="AS28" s="25" t="s">
        <v>256</v>
      </c>
      <c r="AT28" s="25">
        <v>58.82352941176471</v>
      </c>
      <c r="AU28" s="25">
        <v>40.0390625</v>
      </c>
      <c r="AV28" s="25" t="s">
        <v>256</v>
      </c>
      <c r="AW28" s="25">
        <v>45.714285714285715</v>
      </c>
      <c r="AX28" s="25">
        <v>53.66795366795367</v>
      </c>
      <c r="AY28" s="25" t="s">
        <v>256</v>
      </c>
      <c r="AZ28" s="25">
        <v>17.142857142857142</v>
      </c>
      <c r="BA28" s="25">
        <v>23.745173745173744</v>
      </c>
      <c r="BB28" s="25" t="s">
        <v>256</v>
      </c>
      <c r="BC28" s="25">
        <v>41.17647058823529</v>
      </c>
      <c r="BD28" s="25">
        <v>38.05825242718446</v>
      </c>
      <c r="BE28" s="25" t="s">
        <v>256</v>
      </c>
      <c r="BF28" s="25">
        <v>40</v>
      </c>
      <c r="BG28" s="25">
        <v>47.49034749034749</v>
      </c>
      <c r="BH28" s="25" t="s">
        <v>256</v>
      </c>
      <c r="BI28" s="25">
        <v>44.11764705882353</v>
      </c>
      <c r="BJ28" s="25">
        <v>35.067437379576106</v>
      </c>
    </row>
    <row r="29" spans="2:62" ht="12.75">
      <c r="B29" t="s">
        <v>120</v>
      </c>
      <c r="C29" s="25" t="s">
        <v>246</v>
      </c>
      <c r="D29" s="25">
        <v>6.0606060606060606</v>
      </c>
      <c r="E29" s="25">
        <v>8.57699805068226</v>
      </c>
      <c r="F29" s="25" t="s">
        <v>246</v>
      </c>
      <c r="G29" s="25">
        <v>2.941176470588235</v>
      </c>
      <c r="H29" s="25">
        <v>5.038759689922481</v>
      </c>
      <c r="I29" s="25" t="s">
        <v>246</v>
      </c>
      <c r="J29" s="25">
        <v>2.941176470588235</v>
      </c>
      <c r="K29" s="25">
        <v>5.405405405405405</v>
      </c>
      <c r="L29" s="25" t="s">
        <v>246</v>
      </c>
      <c r="M29" s="25">
        <v>2.857142857142857</v>
      </c>
      <c r="N29" s="25">
        <v>6.94980694980695</v>
      </c>
      <c r="O29" s="25" t="s">
        <v>246</v>
      </c>
      <c r="P29" s="25">
        <v>2.857142857142857</v>
      </c>
      <c r="Q29" s="25">
        <v>3.667953667953668</v>
      </c>
      <c r="R29" s="25" t="s">
        <v>246</v>
      </c>
      <c r="S29" s="25">
        <v>11.76470588235294</v>
      </c>
      <c r="T29" s="25">
        <v>12.549019607843137</v>
      </c>
      <c r="U29" s="25" t="s">
        <v>246</v>
      </c>
      <c r="V29" s="25">
        <v>8.571428571428571</v>
      </c>
      <c r="W29" s="25">
        <v>15.728155339805824</v>
      </c>
      <c r="X29" s="25" t="s">
        <v>246</v>
      </c>
      <c r="Y29" s="25">
        <v>5.714285714285714</v>
      </c>
      <c r="Z29" s="25">
        <v>4.030710172744722</v>
      </c>
      <c r="AA29" s="25" t="s">
        <v>246</v>
      </c>
      <c r="AB29" s="25">
        <v>0</v>
      </c>
      <c r="AC29" s="25">
        <v>1.1560693641618496</v>
      </c>
      <c r="AD29" s="25" t="s">
        <v>246</v>
      </c>
      <c r="AE29" s="25">
        <v>0</v>
      </c>
      <c r="AF29" s="25">
        <v>2.912621359223301</v>
      </c>
      <c r="AG29" s="25" t="s">
        <v>246</v>
      </c>
      <c r="AH29" s="25">
        <v>0</v>
      </c>
      <c r="AI29" s="25">
        <v>2.2900763358778624</v>
      </c>
      <c r="AJ29" s="25" t="s">
        <v>246</v>
      </c>
      <c r="AK29" s="25">
        <v>3.7037037037037033</v>
      </c>
      <c r="AL29" s="25">
        <v>1.6203703703703702</v>
      </c>
      <c r="AM29" s="25" t="s">
        <v>246</v>
      </c>
      <c r="AN29" s="25">
        <v>11.76470588235294</v>
      </c>
      <c r="AO29" s="25">
        <v>2.681992337164751</v>
      </c>
      <c r="AP29" s="25" t="s">
        <v>257</v>
      </c>
      <c r="AQ29" s="25">
        <v>8.571428571428571</v>
      </c>
      <c r="AR29" s="25">
        <v>23.076923076923077</v>
      </c>
      <c r="AS29" s="25" t="s">
        <v>257</v>
      </c>
      <c r="AT29" s="25">
        <v>23.52941176470588</v>
      </c>
      <c r="AU29" s="25">
        <v>31.640625</v>
      </c>
      <c r="AV29" s="25" t="s">
        <v>257</v>
      </c>
      <c r="AW29" s="25">
        <v>14.285714285714285</v>
      </c>
      <c r="AX29" s="25">
        <v>13.127413127413126</v>
      </c>
      <c r="AY29" s="25" t="s">
        <v>257</v>
      </c>
      <c r="AZ29" s="25">
        <v>0</v>
      </c>
      <c r="BA29" s="25">
        <v>6.94980694980695</v>
      </c>
      <c r="BB29" s="25" t="s">
        <v>257</v>
      </c>
      <c r="BC29" s="25">
        <v>0</v>
      </c>
      <c r="BD29" s="25">
        <v>4.854368932038835</v>
      </c>
      <c r="BE29" s="25" t="s">
        <v>257</v>
      </c>
      <c r="BF29" s="25">
        <v>11.428571428571429</v>
      </c>
      <c r="BG29" s="25">
        <v>10.231660231660232</v>
      </c>
      <c r="BH29" s="25" t="s">
        <v>257</v>
      </c>
      <c r="BI29" s="25">
        <v>0</v>
      </c>
      <c r="BJ29" s="25">
        <v>3.275529865125241</v>
      </c>
    </row>
    <row r="30" spans="2:62" ht="12.75">
      <c r="B30" t="s">
        <v>121</v>
      </c>
      <c r="D30" s="25"/>
      <c r="E30" s="25"/>
      <c r="G30" s="25"/>
      <c r="H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N30" s="25"/>
      <c r="AO30" s="25"/>
      <c r="AP30" s="25" t="s">
        <v>258</v>
      </c>
      <c r="AQ30" s="25">
        <v>2.857142857142857</v>
      </c>
      <c r="AR30" s="25">
        <v>3.8461538461538463</v>
      </c>
      <c r="AS30" s="25" t="s">
        <v>258</v>
      </c>
      <c r="AT30" s="25">
        <v>8.823529411764707</v>
      </c>
      <c r="AU30" s="25">
        <v>9.765625</v>
      </c>
      <c r="AV30" s="25" t="s">
        <v>258</v>
      </c>
      <c r="AW30" s="25">
        <v>0</v>
      </c>
      <c r="AX30" s="25">
        <v>0.7722007722007722</v>
      </c>
      <c r="AY30" s="25" t="s">
        <v>258</v>
      </c>
      <c r="AZ30" s="25">
        <v>11.428571428571429</v>
      </c>
      <c r="BA30" s="25">
        <v>5.212355212355212</v>
      </c>
      <c r="BB30" s="25" t="s">
        <v>258</v>
      </c>
      <c r="BC30" s="25">
        <v>0</v>
      </c>
      <c r="BD30" s="25">
        <v>0.7766990291262136</v>
      </c>
      <c r="BE30" s="25" t="s">
        <v>258</v>
      </c>
      <c r="BF30" s="25">
        <v>0</v>
      </c>
      <c r="BG30" s="25">
        <v>2.1235521235521233</v>
      </c>
      <c r="BH30" s="25" t="s">
        <v>258</v>
      </c>
      <c r="BI30" s="25">
        <v>0</v>
      </c>
      <c r="BJ30" s="25">
        <v>0.9633911368015413</v>
      </c>
    </row>
    <row r="31" spans="2:62" ht="12.75">
      <c r="B31" t="s">
        <v>122</v>
      </c>
      <c r="D31" s="25"/>
      <c r="E31" s="25"/>
      <c r="G31" s="25"/>
      <c r="H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N31" s="25"/>
      <c r="AO31" s="25"/>
      <c r="AP31" s="25" t="s">
        <v>259</v>
      </c>
      <c r="AQ31" s="25">
        <v>0</v>
      </c>
      <c r="AR31" s="25">
        <v>0.19230769230769232</v>
      </c>
      <c r="AS31" s="25" t="s">
        <v>259</v>
      </c>
      <c r="AT31" s="25">
        <v>0</v>
      </c>
      <c r="AU31" s="25">
        <v>1.953125</v>
      </c>
      <c r="AV31" s="25" t="s">
        <v>259</v>
      </c>
      <c r="AW31" s="25">
        <v>0</v>
      </c>
      <c r="AX31" s="25">
        <v>0</v>
      </c>
      <c r="AY31" s="25" t="s">
        <v>259</v>
      </c>
      <c r="AZ31" s="25">
        <v>8.571428571428571</v>
      </c>
      <c r="BA31" s="25">
        <v>12.741312741312742</v>
      </c>
      <c r="BB31" s="25" t="s">
        <v>259</v>
      </c>
      <c r="BC31" s="25">
        <v>0</v>
      </c>
      <c r="BD31" s="25">
        <v>0</v>
      </c>
      <c r="BE31" s="25" t="s">
        <v>259</v>
      </c>
      <c r="BF31" s="25">
        <v>0</v>
      </c>
      <c r="BG31" s="25">
        <v>0</v>
      </c>
      <c r="BH31" s="25" t="s">
        <v>259</v>
      </c>
      <c r="BI31" s="25">
        <v>0</v>
      </c>
      <c r="BJ31" s="25">
        <v>0</v>
      </c>
    </row>
    <row r="32" spans="2:62" ht="12.75">
      <c r="B32" t="s">
        <v>125</v>
      </c>
      <c r="D32" s="25"/>
      <c r="E32" s="25"/>
      <c r="G32" s="25"/>
      <c r="H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N32" s="25"/>
      <c r="AO32" s="25"/>
      <c r="AP32" s="25" t="s">
        <v>246</v>
      </c>
      <c r="AQ32" s="25">
        <v>0</v>
      </c>
      <c r="AR32" s="25">
        <v>1.153846153846154</v>
      </c>
      <c r="AS32" s="25" t="s">
        <v>246</v>
      </c>
      <c r="AT32" s="25">
        <v>0</v>
      </c>
      <c r="AU32" s="25">
        <v>3.3203125</v>
      </c>
      <c r="AV32" s="25" t="s">
        <v>246</v>
      </c>
      <c r="AW32" s="25">
        <v>0</v>
      </c>
      <c r="AX32" s="25">
        <v>2.1235521235521233</v>
      </c>
      <c r="AY32" s="25" t="s">
        <v>246</v>
      </c>
      <c r="AZ32" s="25">
        <v>0</v>
      </c>
      <c r="BA32" s="25">
        <v>3.861003861003861</v>
      </c>
      <c r="BB32" s="25" t="s">
        <v>246</v>
      </c>
      <c r="BC32" s="25">
        <v>0</v>
      </c>
      <c r="BD32" s="25">
        <v>1.1650485436893203</v>
      </c>
      <c r="BE32" s="25" t="s">
        <v>246</v>
      </c>
      <c r="BF32" s="25">
        <v>0</v>
      </c>
      <c r="BG32" s="25">
        <v>1.1583011583011582</v>
      </c>
      <c r="BH32" s="25" t="s">
        <v>246</v>
      </c>
      <c r="BI32" s="25">
        <v>0</v>
      </c>
      <c r="BJ32" s="25">
        <v>1.1560693641618496</v>
      </c>
    </row>
    <row r="33" spans="10:57" ht="12.75"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4:43" ht="12.7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6" spans="4:62" ht="12.75">
      <c r="D36" s="24" t="s">
        <v>60</v>
      </c>
      <c r="E36" s="24" t="s">
        <v>60</v>
      </c>
      <c r="F36" s="25"/>
      <c r="G36" s="24" t="s">
        <v>61</v>
      </c>
      <c r="H36" s="24" t="s">
        <v>61</v>
      </c>
      <c r="I36" s="25"/>
      <c r="J36" s="24" t="s">
        <v>62</v>
      </c>
      <c r="K36" s="24" t="s">
        <v>62</v>
      </c>
      <c r="L36" s="25"/>
      <c r="M36" s="24" t="s">
        <v>63</v>
      </c>
      <c r="N36" s="24" t="s">
        <v>63</v>
      </c>
      <c r="O36" s="25"/>
      <c r="P36" s="24" t="s">
        <v>64</v>
      </c>
      <c r="Q36" s="24" t="s">
        <v>64</v>
      </c>
      <c r="R36" s="25"/>
      <c r="S36" s="24" t="s">
        <v>65</v>
      </c>
      <c r="T36" s="24" t="s">
        <v>65</v>
      </c>
      <c r="U36" s="25"/>
      <c r="V36" s="24" t="s">
        <v>66</v>
      </c>
      <c r="W36" s="24" t="s">
        <v>66</v>
      </c>
      <c r="X36" s="25"/>
      <c r="Y36" s="24" t="s">
        <v>67</v>
      </c>
      <c r="Z36" s="24" t="s">
        <v>67</v>
      </c>
      <c r="AA36" s="25"/>
      <c r="AB36" s="24" t="s">
        <v>68</v>
      </c>
      <c r="AC36" s="24" t="s">
        <v>68</v>
      </c>
      <c r="AD36" s="25"/>
      <c r="AE36" s="24" t="s">
        <v>69</v>
      </c>
      <c r="AF36" s="24" t="s">
        <v>69</v>
      </c>
      <c r="AG36" s="25"/>
      <c r="AH36" s="24" t="s">
        <v>70</v>
      </c>
      <c r="AI36" s="24" t="s">
        <v>70</v>
      </c>
      <c r="AJ36" s="25"/>
      <c r="AK36" s="24" t="s">
        <v>71</v>
      </c>
      <c r="AL36" s="24" t="s">
        <v>71</v>
      </c>
      <c r="AM36" s="25"/>
      <c r="AN36" s="24" t="s">
        <v>72</v>
      </c>
      <c r="AO36" s="24" t="s">
        <v>72</v>
      </c>
      <c r="AP36" s="25"/>
      <c r="AQ36" s="24" t="s">
        <v>73</v>
      </c>
      <c r="AR36" s="24" t="s">
        <v>73</v>
      </c>
      <c r="AT36" s="24" t="s">
        <v>74</v>
      </c>
      <c r="AU36" s="24" t="s">
        <v>74</v>
      </c>
      <c r="AW36" s="24" t="s">
        <v>75</v>
      </c>
      <c r="AX36" s="24" t="s">
        <v>75</v>
      </c>
      <c r="AZ36" s="24" t="s">
        <v>76</v>
      </c>
      <c r="BA36" s="24" t="s">
        <v>76</v>
      </c>
      <c r="BC36" s="24" t="s">
        <v>77</v>
      </c>
      <c r="BD36" s="24" t="s">
        <v>77</v>
      </c>
      <c r="BF36" s="24" t="s">
        <v>78</v>
      </c>
      <c r="BG36" s="24" t="s">
        <v>78</v>
      </c>
      <c r="BI36" s="24" t="s">
        <v>79</v>
      </c>
      <c r="BJ36" s="24" t="s">
        <v>79</v>
      </c>
    </row>
    <row r="37" spans="4:62" ht="12.75">
      <c r="D37" t="s">
        <v>123</v>
      </c>
      <c r="E37" t="s">
        <v>124</v>
      </c>
      <c r="F37" s="25"/>
      <c r="G37" t="s">
        <v>123</v>
      </c>
      <c r="H37" t="s">
        <v>124</v>
      </c>
      <c r="I37" s="25"/>
      <c r="J37" t="s">
        <v>123</v>
      </c>
      <c r="K37" t="s">
        <v>124</v>
      </c>
      <c r="L37" s="25"/>
      <c r="M37" t="s">
        <v>123</v>
      </c>
      <c r="N37" t="s">
        <v>124</v>
      </c>
      <c r="O37" s="25"/>
      <c r="P37" t="s">
        <v>123</v>
      </c>
      <c r="Q37" t="s">
        <v>124</v>
      </c>
      <c r="R37" s="25"/>
      <c r="S37" t="s">
        <v>123</v>
      </c>
      <c r="T37" t="s">
        <v>124</v>
      </c>
      <c r="U37" s="25"/>
      <c r="V37" t="s">
        <v>123</v>
      </c>
      <c r="W37" t="s">
        <v>124</v>
      </c>
      <c r="X37" s="25"/>
      <c r="Y37" t="s">
        <v>123</v>
      </c>
      <c r="Z37" t="s">
        <v>124</v>
      </c>
      <c r="AA37" s="25"/>
      <c r="AB37" t="s">
        <v>123</v>
      </c>
      <c r="AC37" t="s">
        <v>124</v>
      </c>
      <c r="AD37" s="25"/>
      <c r="AE37" t="s">
        <v>123</v>
      </c>
      <c r="AF37" t="s">
        <v>124</v>
      </c>
      <c r="AG37" s="25"/>
      <c r="AH37" t="s">
        <v>123</v>
      </c>
      <c r="AI37" t="s">
        <v>124</v>
      </c>
      <c r="AJ37" s="25"/>
      <c r="AK37" t="s">
        <v>123</v>
      </c>
      <c r="AL37" t="s">
        <v>124</v>
      </c>
      <c r="AM37" s="25"/>
      <c r="AN37" t="s">
        <v>123</v>
      </c>
      <c r="AO37" t="s">
        <v>124</v>
      </c>
      <c r="AP37" s="25"/>
      <c r="AQ37" t="s">
        <v>123</v>
      </c>
      <c r="AR37" t="s">
        <v>124</v>
      </c>
      <c r="AT37" t="s">
        <v>123</v>
      </c>
      <c r="AU37" t="s">
        <v>124</v>
      </c>
      <c r="AW37" t="s">
        <v>123</v>
      </c>
      <c r="AX37" t="s">
        <v>124</v>
      </c>
      <c r="AZ37" t="s">
        <v>123</v>
      </c>
      <c r="BA37" t="s">
        <v>124</v>
      </c>
      <c r="BC37" t="s">
        <v>123</v>
      </c>
      <c r="BD37" t="s">
        <v>124</v>
      </c>
      <c r="BF37" t="s">
        <v>123</v>
      </c>
      <c r="BG37" t="s">
        <v>124</v>
      </c>
      <c r="BI37" t="s">
        <v>123</v>
      </c>
      <c r="BJ37" t="s">
        <v>124</v>
      </c>
    </row>
    <row r="38" spans="2:62" ht="12.75">
      <c r="B38" t="s">
        <v>117</v>
      </c>
      <c r="C38" s="25" t="s">
        <v>255</v>
      </c>
      <c r="D38" s="25">
        <v>71.42857142857143</v>
      </c>
      <c r="E38" s="25">
        <v>68.14671814671814</v>
      </c>
      <c r="F38" s="25" t="s">
        <v>255</v>
      </c>
      <c r="G38" s="25">
        <v>69.6969696969697</v>
      </c>
      <c r="H38" s="25">
        <v>68.2261208576998</v>
      </c>
      <c r="I38" s="25" t="s">
        <v>255</v>
      </c>
      <c r="J38" s="25">
        <v>65.71428571428571</v>
      </c>
      <c r="K38" s="25">
        <v>61.20857699805068</v>
      </c>
      <c r="L38" s="25" t="s">
        <v>255</v>
      </c>
      <c r="M38" s="25">
        <v>68.57142857142857</v>
      </c>
      <c r="N38" s="25">
        <v>53.398058252427184</v>
      </c>
      <c r="O38" s="25" t="s">
        <v>255</v>
      </c>
      <c r="P38" s="25">
        <v>65.71428571428571</v>
      </c>
      <c r="Q38" s="25">
        <v>63.547758284600384</v>
      </c>
      <c r="R38" s="25" t="s">
        <v>255</v>
      </c>
      <c r="S38" s="25">
        <v>58.82352941176471</v>
      </c>
      <c r="T38" s="25">
        <v>58.730158730158735</v>
      </c>
      <c r="U38" s="25" t="s">
        <v>255</v>
      </c>
      <c r="V38" s="25">
        <v>64.70588235294117</v>
      </c>
      <c r="W38" s="25">
        <v>58.76494023904383</v>
      </c>
      <c r="X38" s="25" t="s">
        <v>255</v>
      </c>
      <c r="Y38" s="25">
        <v>64.70588235294117</v>
      </c>
      <c r="Z38" s="25">
        <v>63.745019920318725</v>
      </c>
      <c r="AA38" s="25" t="s">
        <v>255</v>
      </c>
      <c r="AB38" s="25">
        <v>69.6969696969697</v>
      </c>
      <c r="AC38" s="25">
        <v>57.227722772277225</v>
      </c>
      <c r="AD38" s="25" t="s">
        <v>255</v>
      </c>
      <c r="AE38" s="25">
        <v>60.60606060606061</v>
      </c>
      <c r="AF38" s="25">
        <v>54.563492063492056</v>
      </c>
      <c r="AG38" s="25" t="s">
        <v>255</v>
      </c>
      <c r="AH38" s="25">
        <v>66.66666666666666</v>
      </c>
      <c r="AI38" s="25">
        <v>66.93386773547094</v>
      </c>
      <c r="AJ38" s="25" t="s">
        <v>255</v>
      </c>
      <c r="AK38" s="25">
        <v>63.63636363636363</v>
      </c>
      <c r="AL38" s="25">
        <v>77.58186397984886</v>
      </c>
      <c r="AM38" s="25" t="s">
        <v>255</v>
      </c>
      <c r="AN38" s="25">
        <v>39.39393939393939</v>
      </c>
      <c r="AO38" s="25">
        <v>45.8498023715415</v>
      </c>
      <c r="AP38" s="25" t="s">
        <v>255</v>
      </c>
      <c r="AQ38" s="25">
        <v>62.5</v>
      </c>
      <c r="AR38" s="25">
        <v>58.97435897435898</v>
      </c>
      <c r="AS38" s="25" t="s">
        <v>255</v>
      </c>
      <c r="AT38" s="25">
        <v>63.63636363636363</v>
      </c>
      <c r="AU38" s="25">
        <v>56.66003976143141</v>
      </c>
      <c r="AV38" s="25" t="s">
        <v>255</v>
      </c>
      <c r="AW38" s="25">
        <v>33.33333333333333</v>
      </c>
      <c r="AX38" s="25">
        <v>36.144578313253014</v>
      </c>
      <c r="AY38" s="25" t="s">
        <v>255</v>
      </c>
      <c r="AZ38" s="25">
        <v>39.39393939393939</v>
      </c>
      <c r="BA38" s="25">
        <v>38.9662027833002</v>
      </c>
      <c r="BB38" s="25" t="s">
        <v>255</v>
      </c>
      <c r="BC38" s="25">
        <v>33.33333333333333</v>
      </c>
      <c r="BD38" s="25">
        <v>36.779324055666</v>
      </c>
      <c r="BE38" s="25" t="s">
        <v>255</v>
      </c>
      <c r="BF38" s="25">
        <v>51.42857142857142</v>
      </c>
      <c r="BG38" s="25">
        <v>51.439539347408825</v>
      </c>
      <c r="BH38" s="25" t="s">
        <v>255</v>
      </c>
      <c r="BI38" s="25">
        <v>42.42424242424242</v>
      </c>
      <c r="BJ38" s="25">
        <v>45.72564612326044</v>
      </c>
    </row>
    <row r="39" spans="2:62" ht="12.75">
      <c r="B39" t="s">
        <v>119</v>
      </c>
      <c r="C39" s="25" t="s">
        <v>256</v>
      </c>
      <c r="D39" s="25">
        <v>28.57142857142857</v>
      </c>
      <c r="E39" s="25">
        <v>25.675675675675674</v>
      </c>
      <c r="F39" s="25" t="s">
        <v>256</v>
      </c>
      <c r="G39" s="25">
        <v>30.303030303030305</v>
      </c>
      <c r="H39" s="25">
        <v>25.53606237816764</v>
      </c>
      <c r="I39" s="25" t="s">
        <v>256</v>
      </c>
      <c r="J39" s="25">
        <v>31.428571428571427</v>
      </c>
      <c r="K39" s="25">
        <v>29.82456140350877</v>
      </c>
      <c r="L39" s="25" t="s">
        <v>256</v>
      </c>
      <c r="M39" s="25">
        <v>28.57142857142857</v>
      </c>
      <c r="N39" s="25">
        <v>37.66990291262136</v>
      </c>
      <c r="O39" s="25" t="s">
        <v>256</v>
      </c>
      <c r="P39" s="25">
        <v>31.428571428571427</v>
      </c>
      <c r="Q39" s="25">
        <v>31.773879142300192</v>
      </c>
      <c r="R39" s="25" t="s">
        <v>256</v>
      </c>
      <c r="S39" s="25">
        <v>35.294117647058826</v>
      </c>
      <c r="T39" s="25">
        <v>36.7063492063492</v>
      </c>
      <c r="U39" s="25" t="s">
        <v>256</v>
      </c>
      <c r="V39" s="25">
        <v>26.47058823529412</v>
      </c>
      <c r="W39" s="25">
        <v>34.462151394422314</v>
      </c>
      <c r="X39" s="25" t="s">
        <v>256</v>
      </c>
      <c r="Y39" s="25">
        <v>26.47058823529412</v>
      </c>
      <c r="Z39" s="25">
        <v>30.0796812749004</v>
      </c>
      <c r="AA39" s="25" t="s">
        <v>256</v>
      </c>
      <c r="AB39" s="25">
        <v>24.242424242424242</v>
      </c>
      <c r="AC39" s="25">
        <v>27.722772277227726</v>
      </c>
      <c r="AD39" s="25" t="s">
        <v>256</v>
      </c>
      <c r="AE39" s="25">
        <v>24.242424242424242</v>
      </c>
      <c r="AF39" s="25">
        <v>23.61111111111111</v>
      </c>
      <c r="AG39" s="25" t="s">
        <v>256</v>
      </c>
      <c r="AH39" s="25">
        <v>18.181818181818183</v>
      </c>
      <c r="AI39" s="25">
        <v>20.04008016032064</v>
      </c>
      <c r="AJ39" s="25" t="s">
        <v>256</v>
      </c>
      <c r="AK39" s="25">
        <v>27.27272727272727</v>
      </c>
      <c r="AL39" s="25">
        <v>2.770780856423174</v>
      </c>
      <c r="AM39" s="25" t="s">
        <v>256</v>
      </c>
      <c r="AN39" s="25">
        <v>39.39393939393939</v>
      </c>
      <c r="AO39" s="25">
        <v>35.573122529644266</v>
      </c>
      <c r="AP39" s="25" t="s">
        <v>256</v>
      </c>
      <c r="AQ39" s="25">
        <v>28.125</v>
      </c>
      <c r="AR39" s="25">
        <v>25.64102564102564</v>
      </c>
      <c r="AS39" s="25" t="s">
        <v>256</v>
      </c>
      <c r="AT39" s="25">
        <v>27.27272727272727</v>
      </c>
      <c r="AU39" s="25">
        <v>30.417495029821072</v>
      </c>
      <c r="AV39" s="25" t="s">
        <v>256</v>
      </c>
      <c r="AW39" s="25">
        <v>45.45454545454545</v>
      </c>
      <c r="AX39" s="25">
        <v>34.53815261044177</v>
      </c>
      <c r="AY39" s="25" t="s">
        <v>256</v>
      </c>
      <c r="AZ39" s="25">
        <v>42.42424242424242</v>
      </c>
      <c r="BA39" s="25">
        <v>38.767395626242546</v>
      </c>
      <c r="BB39" s="25" t="s">
        <v>256</v>
      </c>
      <c r="BC39" s="25">
        <v>33.33333333333333</v>
      </c>
      <c r="BD39" s="25">
        <v>29.025844930417495</v>
      </c>
      <c r="BE39" s="25" t="s">
        <v>256</v>
      </c>
      <c r="BF39" s="25">
        <v>40</v>
      </c>
      <c r="BG39" s="25">
        <v>33.01343570057582</v>
      </c>
      <c r="BH39" s="25" t="s">
        <v>256</v>
      </c>
      <c r="BI39" s="25">
        <v>36.36363636363637</v>
      </c>
      <c r="BJ39" s="25">
        <v>27.037773359840955</v>
      </c>
    </row>
    <row r="40" spans="2:62" ht="12.75">
      <c r="B40" t="s">
        <v>120</v>
      </c>
      <c r="C40" s="25" t="s">
        <v>257</v>
      </c>
      <c r="D40" s="25">
        <v>0</v>
      </c>
      <c r="E40" s="25">
        <v>2.3166023166023164</v>
      </c>
      <c r="F40" s="25" t="s">
        <v>257</v>
      </c>
      <c r="G40" s="25">
        <v>0</v>
      </c>
      <c r="H40" s="25">
        <v>2.729044834307992</v>
      </c>
      <c r="I40" s="25" t="s">
        <v>257</v>
      </c>
      <c r="J40" s="25">
        <v>2.857142857142857</v>
      </c>
      <c r="K40" s="25">
        <v>5.458089668615984</v>
      </c>
      <c r="L40" s="25" t="s">
        <v>257</v>
      </c>
      <c r="M40" s="25">
        <v>2.857142857142857</v>
      </c>
      <c r="N40" s="25">
        <v>6.796116504854369</v>
      </c>
      <c r="O40" s="25" t="s">
        <v>257</v>
      </c>
      <c r="P40" s="25">
        <v>2.857142857142857</v>
      </c>
      <c r="Q40" s="25">
        <v>1.949317738791423</v>
      </c>
      <c r="R40" s="25" t="s">
        <v>257</v>
      </c>
      <c r="S40" s="25">
        <v>5.88235294117647</v>
      </c>
      <c r="T40" s="25">
        <v>3.7698412698412698</v>
      </c>
      <c r="U40" s="25" t="s">
        <v>257</v>
      </c>
      <c r="V40" s="25">
        <v>0</v>
      </c>
      <c r="W40" s="25">
        <v>2.1912350597609564</v>
      </c>
      <c r="X40" s="25" t="s">
        <v>257</v>
      </c>
      <c r="Y40" s="25">
        <v>5.88235294117647</v>
      </c>
      <c r="Z40" s="25">
        <v>3.187250996015936</v>
      </c>
      <c r="AA40" s="25" t="s">
        <v>257</v>
      </c>
      <c r="AB40" s="25">
        <v>6.0606060606060606</v>
      </c>
      <c r="AC40" s="25">
        <v>6.138613861386139</v>
      </c>
      <c r="AD40" s="25" t="s">
        <v>257</v>
      </c>
      <c r="AE40" s="25">
        <v>15.151515151515152</v>
      </c>
      <c r="AF40" s="25">
        <v>9.722222222222223</v>
      </c>
      <c r="AG40" s="25" t="s">
        <v>257</v>
      </c>
      <c r="AH40" s="25">
        <v>6.0606060606060606</v>
      </c>
      <c r="AI40" s="25">
        <v>4.208416833667335</v>
      </c>
      <c r="AJ40" s="25" t="s">
        <v>257</v>
      </c>
      <c r="AK40" s="25">
        <v>3.0303030303030303</v>
      </c>
      <c r="AL40" s="25">
        <v>5.793450881612091</v>
      </c>
      <c r="AM40" s="25" t="s">
        <v>257</v>
      </c>
      <c r="AN40" s="25">
        <v>9.090909090909092</v>
      </c>
      <c r="AO40" s="25">
        <v>10.474308300395258</v>
      </c>
      <c r="AP40" s="25" t="s">
        <v>257</v>
      </c>
      <c r="AQ40" s="25">
        <v>3.125</v>
      </c>
      <c r="AR40" s="25">
        <v>5.522682445759369</v>
      </c>
      <c r="AS40" s="25" t="s">
        <v>257</v>
      </c>
      <c r="AT40" s="25">
        <v>6.0606060606060606</v>
      </c>
      <c r="AU40" s="25">
        <v>8.946322067594433</v>
      </c>
      <c r="AV40" s="25" t="s">
        <v>257</v>
      </c>
      <c r="AW40" s="25">
        <v>9.090909090909092</v>
      </c>
      <c r="AX40" s="25">
        <v>10.040160642570282</v>
      </c>
      <c r="AY40" s="25" t="s">
        <v>257</v>
      </c>
      <c r="AZ40" s="25">
        <v>9.090909090909092</v>
      </c>
      <c r="BA40" s="25">
        <v>10.73558648111332</v>
      </c>
      <c r="BB40" s="25" t="s">
        <v>257</v>
      </c>
      <c r="BC40" s="25">
        <v>15.151515151515152</v>
      </c>
      <c r="BD40" s="25">
        <v>8.151093439363818</v>
      </c>
      <c r="BE40" s="25" t="s">
        <v>257</v>
      </c>
      <c r="BF40" s="25">
        <v>8.571428571428571</v>
      </c>
      <c r="BG40" s="25">
        <v>8.061420345489443</v>
      </c>
      <c r="BH40" s="25" t="s">
        <v>257</v>
      </c>
      <c r="BI40" s="25">
        <v>3.0303030303030303</v>
      </c>
      <c r="BJ40" s="25">
        <v>5.566600397614314</v>
      </c>
    </row>
    <row r="41" spans="2:62" ht="12.75">
      <c r="B41" t="s">
        <v>121</v>
      </c>
      <c r="C41" s="25" t="s">
        <v>258</v>
      </c>
      <c r="D41" s="25">
        <v>0</v>
      </c>
      <c r="E41" s="25">
        <v>0.9652509652509652</v>
      </c>
      <c r="F41" s="25" t="s">
        <v>258</v>
      </c>
      <c r="G41" s="25">
        <v>0</v>
      </c>
      <c r="H41" s="25">
        <v>0.9746588693957114</v>
      </c>
      <c r="I41" s="25" t="s">
        <v>258</v>
      </c>
      <c r="J41" s="25">
        <v>0</v>
      </c>
      <c r="K41" s="25">
        <v>0.9746588693957114</v>
      </c>
      <c r="L41" s="25" t="s">
        <v>258</v>
      </c>
      <c r="M41" s="25">
        <v>0</v>
      </c>
      <c r="N41" s="25">
        <v>0.5825242718446602</v>
      </c>
      <c r="O41" s="25" t="s">
        <v>258</v>
      </c>
      <c r="P41" s="25">
        <v>0</v>
      </c>
      <c r="Q41" s="25">
        <v>0.9746588693957114</v>
      </c>
      <c r="R41" s="25" t="s">
        <v>258</v>
      </c>
      <c r="S41" s="25">
        <v>0</v>
      </c>
      <c r="T41" s="25">
        <v>0.3968253968253968</v>
      </c>
      <c r="U41" s="25" t="s">
        <v>258</v>
      </c>
      <c r="V41" s="25">
        <v>0</v>
      </c>
      <c r="W41" s="25">
        <v>0.199203187250996</v>
      </c>
      <c r="X41" s="25" t="s">
        <v>258</v>
      </c>
      <c r="Y41" s="25">
        <v>0</v>
      </c>
      <c r="Z41" s="25">
        <v>0.796812749003984</v>
      </c>
      <c r="AA41" s="25" t="s">
        <v>258</v>
      </c>
      <c r="AB41" s="25">
        <v>0</v>
      </c>
      <c r="AC41" s="25">
        <v>3.762376237623762</v>
      </c>
      <c r="AD41" s="25" t="s">
        <v>258</v>
      </c>
      <c r="AE41" s="25">
        <v>0</v>
      </c>
      <c r="AF41" s="25">
        <v>6.15079365079365</v>
      </c>
      <c r="AG41" s="25" t="s">
        <v>258</v>
      </c>
      <c r="AH41" s="25">
        <v>3.0303030303030303</v>
      </c>
      <c r="AI41" s="25">
        <v>2.404809619238477</v>
      </c>
      <c r="AJ41" s="25" t="s">
        <v>258</v>
      </c>
      <c r="AK41" s="25">
        <v>3.0303030303030303</v>
      </c>
      <c r="AL41" s="25">
        <v>2.770780856423174</v>
      </c>
      <c r="AM41" s="25" t="s">
        <v>258</v>
      </c>
      <c r="AN41" s="25">
        <v>0</v>
      </c>
      <c r="AO41" s="25">
        <v>0.9881422924901186</v>
      </c>
      <c r="AP41" s="25" t="s">
        <v>258</v>
      </c>
      <c r="AQ41" s="25">
        <v>0</v>
      </c>
      <c r="AR41" s="25">
        <v>0.39447731755424065</v>
      </c>
      <c r="AS41" s="25" t="s">
        <v>258</v>
      </c>
      <c r="AT41" s="25">
        <v>0</v>
      </c>
      <c r="AU41" s="25">
        <v>1.1928429423459244</v>
      </c>
      <c r="AV41" s="25" t="s">
        <v>258</v>
      </c>
      <c r="AW41" s="25">
        <v>0</v>
      </c>
      <c r="AX41" s="25">
        <v>5.421686746987952</v>
      </c>
      <c r="AY41" s="25" t="s">
        <v>258</v>
      </c>
      <c r="AZ41" s="25">
        <v>0</v>
      </c>
      <c r="BA41" s="25">
        <v>2.783300198807157</v>
      </c>
      <c r="BB41" s="25" t="s">
        <v>258</v>
      </c>
      <c r="BC41" s="25">
        <v>3.0303030303030303</v>
      </c>
      <c r="BD41" s="25">
        <v>4.572564612326044</v>
      </c>
      <c r="BE41" s="25" t="s">
        <v>258</v>
      </c>
      <c r="BF41" s="25">
        <v>0</v>
      </c>
      <c r="BG41" s="25">
        <v>2.8790786948176583</v>
      </c>
      <c r="BH41" s="25" t="s">
        <v>258</v>
      </c>
      <c r="BI41" s="25">
        <v>0</v>
      </c>
      <c r="BJ41" s="25">
        <v>1.1928429423459244</v>
      </c>
    </row>
    <row r="42" spans="2:62" ht="12.75">
      <c r="B42" t="s">
        <v>122</v>
      </c>
      <c r="C42" s="25" t="s">
        <v>259</v>
      </c>
      <c r="D42" s="25">
        <v>0</v>
      </c>
      <c r="E42" s="25">
        <v>0</v>
      </c>
      <c r="F42" s="25" t="s">
        <v>259</v>
      </c>
      <c r="G42" s="25">
        <v>0</v>
      </c>
      <c r="H42" s="25">
        <v>0</v>
      </c>
      <c r="I42" s="25" t="s">
        <v>259</v>
      </c>
      <c r="J42" s="25">
        <v>0</v>
      </c>
      <c r="K42" s="25">
        <v>0</v>
      </c>
      <c r="L42" s="25" t="s">
        <v>259</v>
      </c>
      <c r="M42" s="25">
        <v>0</v>
      </c>
      <c r="N42" s="25">
        <v>0</v>
      </c>
      <c r="O42" s="25" t="s">
        <v>259</v>
      </c>
      <c r="P42" s="25">
        <v>0</v>
      </c>
      <c r="Q42" s="25">
        <v>0</v>
      </c>
      <c r="R42" s="25" t="s">
        <v>259</v>
      </c>
      <c r="S42" s="25">
        <v>0</v>
      </c>
      <c r="T42" s="25">
        <v>0</v>
      </c>
      <c r="U42" s="25" t="s">
        <v>259</v>
      </c>
      <c r="V42" s="25">
        <v>0</v>
      </c>
      <c r="W42" s="25">
        <v>0</v>
      </c>
      <c r="X42" s="25" t="s">
        <v>259</v>
      </c>
      <c r="Y42" s="25">
        <v>0</v>
      </c>
      <c r="Z42" s="25">
        <v>0</v>
      </c>
      <c r="AA42" s="25" t="s">
        <v>259</v>
      </c>
      <c r="AB42" s="25">
        <v>0</v>
      </c>
      <c r="AC42" s="25">
        <v>1.5841584158415842</v>
      </c>
      <c r="AD42" s="25" t="s">
        <v>259</v>
      </c>
      <c r="AE42" s="25">
        <v>0</v>
      </c>
      <c r="AF42" s="25">
        <v>1.5873015873015872</v>
      </c>
      <c r="AG42" s="25" t="s">
        <v>259</v>
      </c>
      <c r="AH42" s="25">
        <v>0</v>
      </c>
      <c r="AI42" s="25">
        <v>0.8016032064128256</v>
      </c>
      <c r="AJ42" s="25" t="s">
        <v>259</v>
      </c>
      <c r="AK42" s="25">
        <v>0</v>
      </c>
      <c r="AL42" s="25">
        <v>1.2594458438287155</v>
      </c>
      <c r="AM42" s="25" t="s">
        <v>259</v>
      </c>
      <c r="AN42" s="25">
        <v>0</v>
      </c>
      <c r="AO42" s="25">
        <v>0.3952569169960474</v>
      </c>
      <c r="AP42" s="25" t="s">
        <v>259</v>
      </c>
      <c r="AQ42" s="25">
        <v>0</v>
      </c>
      <c r="AR42" s="25">
        <v>0.39447731755424065</v>
      </c>
      <c r="AS42" s="25" t="s">
        <v>259</v>
      </c>
      <c r="AT42" s="25">
        <v>0</v>
      </c>
      <c r="AU42" s="25">
        <v>0.3976143141153081</v>
      </c>
      <c r="AV42" s="25" t="s">
        <v>259</v>
      </c>
      <c r="AW42" s="25">
        <v>0</v>
      </c>
      <c r="AX42" s="25">
        <v>0.6024096385542169</v>
      </c>
      <c r="AY42" s="25" t="s">
        <v>259</v>
      </c>
      <c r="AZ42" s="25">
        <v>0</v>
      </c>
      <c r="BA42" s="25">
        <v>0.3976143141153081</v>
      </c>
      <c r="BB42" s="25" t="s">
        <v>259</v>
      </c>
      <c r="BC42" s="25">
        <v>0</v>
      </c>
      <c r="BD42" s="25">
        <v>1.5904572564612325</v>
      </c>
      <c r="BE42" s="25" t="s">
        <v>259</v>
      </c>
      <c r="BF42" s="25">
        <v>0</v>
      </c>
      <c r="BG42" s="25">
        <v>0</v>
      </c>
      <c r="BH42" s="25" t="s">
        <v>259</v>
      </c>
      <c r="BI42" s="25">
        <v>0</v>
      </c>
      <c r="BJ42" s="25">
        <v>0</v>
      </c>
    </row>
    <row r="43" spans="2:62" ht="12.75">
      <c r="B43" t="s">
        <v>125</v>
      </c>
      <c r="C43" s="25" t="s">
        <v>246</v>
      </c>
      <c r="D43" s="25">
        <v>0</v>
      </c>
      <c r="E43" s="25">
        <v>2.8957528957528957</v>
      </c>
      <c r="F43" s="25" t="s">
        <v>246</v>
      </c>
      <c r="G43" s="25">
        <v>0</v>
      </c>
      <c r="H43" s="25">
        <v>2.53411306042885</v>
      </c>
      <c r="I43" s="25" t="s">
        <v>246</v>
      </c>
      <c r="J43" s="25">
        <v>0</v>
      </c>
      <c r="K43" s="25">
        <v>2.53411306042885</v>
      </c>
      <c r="L43" s="25" t="s">
        <v>246</v>
      </c>
      <c r="M43" s="25">
        <v>0</v>
      </c>
      <c r="N43" s="25">
        <v>1.5533980582524272</v>
      </c>
      <c r="O43" s="25" t="s">
        <v>246</v>
      </c>
      <c r="P43" s="25">
        <v>0</v>
      </c>
      <c r="Q43" s="25">
        <v>1.7543859649122806</v>
      </c>
      <c r="R43" s="25" t="s">
        <v>246</v>
      </c>
      <c r="S43" s="25">
        <v>0</v>
      </c>
      <c r="T43" s="25">
        <v>0.3968253968253968</v>
      </c>
      <c r="U43" s="25" t="s">
        <v>246</v>
      </c>
      <c r="V43" s="25">
        <v>8.823529411764707</v>
      </c>
      <c r="W43" s="25">
        <v>4.382470119521913</v>
      </c>
      <c r="X43" s="25" t="s">
        <v>246</v>
      </c>
      <c r="Y43" s="25">
        <v>2.941176470588235</v>
      </c>
      <c r="Z43" s="25">
        <v>2.1912350597609564</v>
      </c>
      <c r="AA43" s="25" t="s">
        <v>246</v>
      </c>
      <c r="AB43" s="25">
        <v>0</v>
      </c>
      <c r="AC43" s="25">
        <v>3.564356435643564</v>
      </c>
      <c r="AD43" s="25" t="s">
        <v>246</v>
      </c>
      <c r="AE43" s="25">
        <v>0</v>
      </c>
      <c r="AF43" s="25">
        <v>4.365079365079365</v>
      </c>
      <c r="AG43" s="25" t="s">
        <v>246</v>
      </c>
      <c r="AH43" s="25">
        <v>6.0606060606060606</v>
      </c>
      <c r="AI43" s="25">
        <v>5.61122244488978</v>
      </c>
      <c r="AJ43" s="25" t="s">
        <v>246</v>
      </c>
      <c r="AK43" s="25">
        <v>3.0303030303030303</v>
      </c>
      <c r="AL43" s="25">
        <v>9.82367758186398</v>
      </c>
      <c r="AM43" s="25" t="s">
        <v>246</v>
      </c>
      <c r="AN43" s="25">
        <v>12.121212121212121</v>
      </c>
      <c r="AO43" s="25">
        <v>6.719367588932807</v>
      </c>
      <c r="AP43" s="25" t="s">
        <v>246</v>
      </c>
      <c r="AQ43" s="25">
        <v>6.25</v>
      </c>
      <c r="AR43" s="25">
        <v>9.072978303747535</v>
      </c>
      <c r="AS43" s="25" t="s">
        <v>246</v>
      </c>
      <c r="AT43" s="25">
        <v>3.0303030303030303</v>
      </c>
      <c r="AU43" s="25">
        <v>2.3856858846918487</v>
      </c>
      <c r="AV43" s="25" t="s">
        <v>246</v>
      </c>
      <c r="AW43" s="25">
        <v>12.121212121212121</v>
      </c>
      <c r="AX43" s="25">
        <v>13.253012048192772</v>
      </c>
      <c r="AY43" s="25" t="s">
        <v>246</v>
      </c>
      <c r="AZ43" s="25">
        <v>9.090909090909092</v>
      </c>
      <c r="BA43" s="25">
        <v>8.34990059642147</v>
      </c>
      <c r="BB43" s="25" t="s">
        <v>246</v>
      </c>
      <c r="BC43" s="25">
        <v>15.151515151515152</v>
      </c>
      <c r="BD43" s="25">
        <v>19.880715705765407</v>
      </c>
      <c r="BE43" s="25" t="s">
        <v>246</v>
      </c>
      <c r="BF43" s="25">
        <v>0</v>
      </c>
      <c r="BG43" s="25">
        <v>4.606525911708253</v>
      </c>
      <c r="BH43" s="25" t="s">
        <v>246</v>
      </c>
      <c r="BI43" s="25">
        <v>18.181818181818183</v>
      </c>
      <c r="BJ43" s="25">
        <v>20.47713717693837</v>
      </c>
    </row>
    <row r="47" spans="4:62" ht="12.75">
      <c r="D47" s="24" t="s">
        <v>80</v>
      </c>
      <c r="E47" s="24" t="s">
        <v>80</v>
      </c>
      <c r="G47" s="24" t="s">
        <v>81</v>
      </c>
      <c r="H47" s="24" t="s">
        <v>81</v>
      </c>
      <c r="J47" s="24" t="s">
        <v>82</v>
      </c>
      <c r="K47" s="24" t="s">
        <v>82</v>
      </c>
      <c r="M47" s="24" t="s">
        <v>83</v>
      </c>
      <c r="N47" s="24" t="s">
        <v>83</v>
      </c>
      <c r="P47" s="24" t="s">
        <v>84</v>
      </c>
      <c r="Q47" s="24" t="s">
        <v>84</v>
      </c>
      <c r="S47" s="24" t="s">
        <v>85</v>
      </c>
      <c r="T47" s="24" t="s">
        <v>85</v>
      </c>
      <c r="V47" s="24" t="s">
        <v>86</v>
      </c>
      <c r="W47" s="24" t="s">
        <v>86</v>
      </c>
      <c r="Y47" s="24" t="s">
        <v>87</v>
      </c>
      <c r="Z47" s="24" t="s">
        <v>87</v>
      </c>
      <c r="AB47" s="24" t="s">
        <v>88</v>
      </c>
      <c r="AC47" s="24" t="s">
        <v>88</v>
      </c>
      <c r="AE47" s="24" t="s">
        <v>89</v>
      </c>
      <c r="AF47" s="24" t="s">
        <v>89</v>
      </c>
      <c r="AH47" s="24" t="s">
        <v>90</v>
      </c>
      <c r="AI47" s="24" t="s">
        <v>90</v>
      </c>
      <c r="AK47" s="24" t="s">
        <v>91</v>
      </c>
      <c r="AL47" s="24" t="s">
        <v>91</v>
      </c>
      <c r="AN47" s="24" t="s">
        <v>92</v>
      </c>
      <c r="AO47" s="24" t="s">
        <v>92</v>
      </c>
      <c r="AQ47" s="24" t="s">
        <v>93</v>
      </c>
      <c r="AR47" s="24" t="s">
        <v>93</v>
      </c>
      <c r="AT47" s="24" t="s">
        <v>94</v>
      </c>
      <c r="AU47" s="24" t="s">
        <v>94</v>
      </c>
      <c r="AW47" s="24" t="s">
        <v>95</v>
      </c>
      <c r="AX47" s="24" t="s">
        <v>95</v>
      </c>
      <c r="AZ47" s="24" t="s">
        <v>96</v>
      </c>
      <c r="BA47" s="24" t="s">
        <v>96</v>
      </c>
      <c r="BC47" s="24" t="s">
        <v>97</v>
      </c>
      <c r="BD47" s="24" t="s">
        <v>97</v>
      </c>
      <c r="BF47" s="24" t="s">
        <v>98</v>
      </c>
      <c r="BG47" s="24" t="s">
        <v>98</v>
      </c>
      <c r="BI47" s="24" t="s">
        <v>99</v>
      </c>
      <c r="BJ47" s="24" t="s">
        <v>99</v>
      </c>
    </row>
    <row r="48" spans="4:62" ht="12.75">
      <c r="D48" t="s">
        <v>123</v>
      </c>
      <c r="E48" t="s">
        <v>124</v>
      </c>
      <c r="G48" t="s">
        <v>123</v>
      </c>
      <c r="H48" t="s">
        <v>124</v>
      </c>
      <c r="J48" t="s">
        <v>123</v>
      </c>
      <c r="K48" t="s">
        <v>124</v>
      </c>
      <c r="M48" t="s">
        <v>123</v>
      </c>
      <c r="N48" t="s">
        <v>124</v>
      </c>
      <c r="P48" t="s">
        <v>124</v>
      </c>
      <c r="Q48" t="s">
        <v>123</v>
      </c>
      <c r="S48" t="s">
        <v>123</v>
      </c>
      <c r="T48" t="s">
        <v>124</v>
      </c>
      <c r="V48" t="s">
        <v>123</v>
      </c>
      <c r="W48" t="s">
        <v>124</v>
      </c>
      <c r="Y48" t="s">
        <v>123</v>
      </c>
      <c r="Z48" t="s">
        <v>124</v>
      </c>
      <c r="AB48" t="s">
        <v>123</v>
      </c>
      <c r="AC48" t="s">
        <v>124</v>
      </c>
      <c r="AE48" t="s">
        <v>123</v>
      </c>
      <c r="AF48" t="s">
        <v>124</v>
      </c>
      <c r="AH48" t="s">
        <v>123</v>
      </c>
      <c r="AI48" t="s">
        <v>124</v>
      </c>
      <c r="AK48" t="s">
        <v>123</v>
      </c>
      <c r="AL48" t="s">
        <v>124</v>
      </c>
      <c r="AN48" t="s">
        <v>123</v>
      </c>
      <c r="AO48" t="s">
        <v>124</v>
      </c>
      <c r="AQ48" t="s">
        <v>123</v>
      </c>
      <c r="AR48" t="s">
        <v>124</v>
      </c>
      <c r="AT48" t="s">
        <v>123</v>
      </c>
      <c r="AU48" t="s">
        <v>124</v>
      </c>
      <c r="AW48" t="s">
        <v>123</v>
      </c>
      <c r="AX48" t="s">
        <v>124</v>
      </c>
      <c r="AZ48" t="s">
        <v>123</v>
      </c>
      <c r="BA48" t="s">
        <v>124</v>
      </c>
      <c r="BC48" t="s">
        <v>123</v>
      </c>
      <c r="BD48" t="s">
        <v>124</v>
      </c>
      <c r="BF48" t="s">
        <v>123</v>
      </c>
      <c r="BG48" t="s">
        <v>124</v>
      </c>
      <c r="BI48" t="s">
        <v>123</v>
      </c>
      <c r="BJ48" t="s">
        <v>124</v>
      </c>
    </row>
    <row r="49" spans="2:62" ht="12.75">
      <c r="B49" t="s">
        <v>117</v>
      </c>
      <c r="C49" s="25" t="s">
        <v>255</v>
      </c>
      <c r="D49" s="25">
        <v>29.411764705882355</v>
      </c>
      <c r="E49" s="25">
        <v>30.905511811023622</v>
      </c>
      <c r="F49" s="25" t="s">
        <v>255</v>
      </c>
      <c r="G49" s="25">
        <v>40</v>
      </c>
      <c r="H49" s="25">
        <v>30.78393881453155</v>
      </c>
      <c r="I49" s="25" t="s">
        <v>255</v>
      </c>
      <c r="J49" s="25">
        <v>17.142857142857142</v>
      </c>
      <c r="K49" s="25">
        <v>21.001926782273603</v>
      </c>
      <c r="L49" s="25" t="s">
        <v>255</v>
      </c>
      <c r="M49" s="25">
        <v>34.285714285714285</v>
      </c>
      <c r="N49" s="25">
        <v>34.42307692307692</v>
      </c>
      <c r="O49" s="25" t="s">
        <v>255</v>
      </c>
      <c r="P49" s="25">
        <v>29.72972972972973</v>
      </c>
      <c r="Q49" s="25">
        <v>25.71428571428571</v>
      </c>
      <c r="R49" s="25" t="s">
        <v>251</v>
      </c>
      <c r="S49" s="25">
        <v>41.17647058823529</v>
      </c>
      <c r="T49" s="25">
        <v>47.88461538461539</v>
      </c>
      <c r="U49" s="25" t="s">
        <v>251</v>
      </c>
      <c r="V49" s="25">
        <v>35.294117647058826</v>
      </c>
      <c r="W49" s="25">
        <v>49.13294797687861</v>
      </c>
      <c r="X49" s="25" t="s">
        <v>251</v>
      </c>
      <c r="Y49" s="25">
        <v>41.17647058823529</v>
      </c>
      <c r="Z49" s="25">
        <v>47.582205029013544</v>
      </c>
      <c r="AA49" s="25" t="s">
        <v>255</v>
      </c>
      <c r="AB49" s="25">
        <v>26.47058823529412</v>
      </c>
      <c r="AC49" s="25">
        <v>30.23255813953488</v>
      </c>
      <c r="AD49" s="25" t="s">
        <v>255</v>
      </c>
      <c r="AE49" s="25">
        <v>44.11764705882353</v>
      </c>
      <c r="AF49" s="25">
        <v>46.10894941634241</v>
      </c>
      <c r="AG49" s="25" t="s">
        <v>255</v>
      </c>
      <c r="AH49" s="25">
        <v>20.588235294117645</v>
      </c>
      <c r="AI49" s="25">
        <v>12.475633528265107</v>
      </c>
      <c r="AJ49" s="25" t="s">
        <v>255</v>
      </c>
      <c r="AK49" s="25">
        <v>21.21212121212121</v>
      </c>
      <c r="AL49" s="25">
        <v>19.379844961240313</v>
      </c>
      <c r="AM49" s="25" t="s">
        <v>255</v>
      </c>
      <c r="AN49" s="25">
        <v>54.54545454545454</v>
      </c>
      <c r="AO49" s="25">
        <v>48.74274661508704</v>
      </c>
      <c r="AP49" s="25" t="s">
        <v>255</v>
      </c>
      <c r="AQ49" s="25">
        <v>44.11764705882353</v>
      </c>
      <c r="AR49" s="25">
        <v>41.050583657587545</v>
      </c>
      <c r="AS49" s="25" t="s">
        <v>255</v>
      </c>
      <c r="AT49" s="25">
        <v>41.17647058823529</v>
      </c>
      <c r="AU49" s="25">
        <v>45.01915708812261</v>
      </c>
      <c r="AV49" s="25" t="s">
        <v>255</v>
      </c>
      <c r="AW49" s="25">
        <v>61.76470588235294</v>
      </c>
      <c r="AX49" s="25">
        <v>58.99419729206963</v>
      </c>
      <c r="AY49" s="25" t="s">
        <v>255</v>
      </c>
      <c r="AZ49" s="25">
        <v>38.23529411764706</v>
      </c>
      <c r="BA49" s="25">
        <v>45.297504798464495</v>
      </c>
      <c r="BB49" s="25" t="s">
        <v>251</v>
      </c>
      <c r="BC49" s="25">
        <v>48.57142857142857</v>
      </c>
      <c r="BD49" s="25">
        <v>43.78585086042065</v>
      </c>
      <c r="BE49" s="25" t="s">
        <v>251</v>
      </c>
      <c r="BF49" s="25">
        <v>31.428571428571427</v>
      </c>
      <c r="BG49" s="25">
        <v>39.77055449330784</v>
      </c>
      <c r="BH49" s="25" t="s">
        <v>251</v>
      </c>
      <c r="BI49" s="25">
        <v>42.857142857142854</v>
      </c>
      <c r="BJ49" s="25">
        <v>38.50574712643678</v>
      </c>
    </row>
    <row r="50" spans="2:62" ht="12.75">
      <c r="B50" t="s">
        <v>119</v>
      </c>
      <c r="C50" s="25" t="s">
        <v>256</v>
      </c>
      <c r="D50" s="25">
        <v>47.05882352941176</v>
      </c>
      <c r="E50" s="25">
        <v>30.314960629921263</v>
      </c>
      <c r="F50" s="25" t="s">
        <v>256</v>
      </c>
      <c r="G50" s="25">
        <v>45.714285714285715</v>
      </c>
      <c r="H50" s="25">
        <v>50.860420650095605</v>
      </c>
      <c r="I50" s="25" t="s">
        <v>256</v>
      </c>
      <c r="J50" s="25">
        <v>65.71428571428571</v>
      </c>
      <c r="K50" s="25">
        <v>54.14258188824663</v>
      </c>
      <c r="L50" s="25" t="s">
        <v>256</v>
      </c>
      <c r="M50" s="25">
        <v>54.285714285714285</v>
      </c>
      <c r="N50" s="25">
        <v>49.03846153846153</v>
      </c>
      <c r="O50" s="25" t="s">
        <v>256</v>
      </c>
      <c r="P50" s="25">
        <v>53.0888030888031</v>
      </c>
      <c r="Q50" s="25">
        <v>57.14285714285714</v>
      </c>
      <c r="R50" s="25" t="s">
        <v>252</v>
      </c>
      <c r="S50" s="25">
        <v>38.23529411764706</v>
      </c>
      <c r="T50" s="25">
        <v>35.38461538461539</v>
      </c>
      <c r="U50" s="25" t="s">
        <v>252</v>
      </c>
      <c r="V50" s="25">
        <v>41.17647058823529</v>
      </c>
      <c r="W50" s="25">
        <v>31.984585741811177</v>
      </c>
      <c r="X50" s="25" t="s">
        <v>252</v>
      </c>
      <c r="Y50" s="25">
        <v>38.23529411764706</v>
      </c>
      <c r="Z50" s="25">
        <v>34.81624758220503</v>
      </c>
      <c r="AA50" s="25" t="s">
        <v>256</v>
      </c>
      <c r="AB50" s="25">
        <v>64.70588235294117</v>
      </c>
      <c r="AC50" s="25">
        <v>55.03875968992248</v>
      </c>
      <c r="AD50" s="25" t="s">
        <v>256</v>
      </c>
      <c r="AE50" s="25">
        <v>44.11764705882353</v>
      </c>
      <c r="AF50" s="25">
        <v>37.93774319066148</v>
      </c>
      <c r="AG50" s="25" t="s">
        <v>256</v>
      </c>
      <c r="AH50" s="25">
        <v>67.64705882352942</v>
      </c>
      <c r="AI50" s="25">
        <v>48.927875243664715</v>
      </c>
      <c r="AJ50" s="25" t="s">
        <v>256</v>
      </c>
      <c r="AK50" s="25">
        <v>63.63636363636363</v>
      </c>
      <c r="AL50" s="25">
        <v>55.62015503875969</v>
      </c>
      <c r="AM50" s="25" t="s">
        <v>256</v>
      </c>
      <c r="AN50" s="25">
        <v>33.33333333333333</v>
      </c>
      <c r="AO50" s="25">
        <v>37.33075435203095</v>
      </c>
      <c r="AP50" s="25" t="s">
        <v>256</v>
      </c>
      <c r="AQ50" s="25">
        <v>47.05882352941176</v>
      </c>
      <c r="AR50" s="25">
        <v>38.13229571984436</v>
      </c>
      <c r="AS50" s="25" t="s">
        <v>256</v>
      </c>
      <c r="AT50" s="25">
        <v>41.17647058823529</v>
      </c>
      <c r="AU50" s="25">
        <v>37.35632183908046</v>
      </c>
      <c r="AV50" s="25" t="s">
        <v>256</v>
      </c>
      <c r="AW50" s="25">
        <v>32.35294117647059</v>
      </c>
      <c r="AX50" s="25">
        <v>26.11218568665377</v>
      </c>
      <c r="AY50" s="25" t="s">
        <v>256</v>
      </c>
      <c r="AZ50" s="25">
        <v>35.294117647058826</v>
      </c>
      <c r="BA50" s="25">
        <v>29.942418426103647</v>
      </c>
      <c r="BB50" s="25" t="s">
        <v>252</v>
      </c>
      <c r="BC50" s="25">
        <v>40</v>
      </c>
      <c r="BD50" s="25">
        <v>37.09369024856596</v>
      </c>
      <c r="BE50" s="25" t="s">
        <v>252</v>
      </c>
      <c r="BF50" s="25">
        <v>54.285714285714285</v>
      </c>
      <c r="BG50" s="25">
        <v>35.5640535372849</v>
      </c>
      <c r="BH50" s="25" t="s">
        <v>252</v>
      </c>
      <c r="BI50" s="25">
        <v>45.714285714285715</v>
      </c>
      <c r="BJ50" s="25">
        <v>34.67432950191571</v>
      </c>
    </row>
    <row r="51" spans="2:62" ht="12.75">
      <c r="B51" t="s">
        <v>120</v>
      </c>
      <c r="C51" s="25" t="s">
        <v>257</v>
      </c>
      <c r="D51" s="25">
        <v>14.705882352941178</v>
      </c>
      <c r="E51" s="25">
        <v>17.322834645669293</v>
      </c>
      <c r="F51" s="25" t="s">
        <v>257</v>
      </c>
      <c r="G51" s="25">
        <v>11.428571428571429</v>
      </c>
      <c r="H51" s="25">
        <v>11.281070745697896</v>
      </c>
      <c r="I51" s="25" t="s">
        <v>257</v>
      </c>
      <c r="J51" s="25">
        <v>14.285714285714285</v>
      </c>
      <c r="K51" s="25">
        <v>18.304431599229286</v>
      </c>
      <c r="L51" s="25" t="s">
        <v>257</v>
      </c>
      <c r="M51" s="25">
        <v>11.428571428571429</v>
      </c>
      <c r="N51" s="25">
        <v>11.923076923076923</v>
      </c>
      <c r="O51" s="25" t="s">
        <v>257</v>
      </c>
      <c r="P51" s="25">
        <v>13.8996138996139</v>
      </c>
      <c r="Q51" s="25">
        <v>17.142857142857142</v>
      </c>
      <c r="R51" s="25" t="s">
        <v>253</v>
      </c>
      <c r="S51" s="25">
        <v>8.823529411764707</v>
      </c>
      <c r="T51" s="25">
        <v>5.1923076923076925</v>
      </c>
      <c r="U51" s="25" t="s">
        <v>253</v>
      </c>
      <c r="V51" s="25">
        <v>8.823529411764707</v>
      </c>
      <c r="W51" s="25">
        <v>7.7071290944123305</v>
      </c>
      <c r="X51" s="25" t="s">
        <v>253</v>
      </c>
      <c r="Y51" s="25">
        <v>5.88235294117647</v>
      </c>
      <c r="Z51" s="25">
        <v>5.609284332688588</v>
      </c>
      <c r="AA51" s="25" t="s">
        <v>257</v>
      </c>
      <c r="AB51" s="25">
        <v>8.823529411764707</v>
      </c>
      <c r="AC51" s="25">
        <v>9.496124031007753</v>
      </c>
      <c r="AD51" s="25" t="s">
        <v>257</v>
      </c>
      <c r="AE51" s="25">
        <v>2.941176470588235</v>
      </c>
      <c r="AF51" s="25">
        <v>4.474708171206226</v>
      </c>
      <c r="AG51" s="25" t="s">
        <v>257</v>
      </c>
      <c r="AH51" s="25">
        <v>2.941176470588235</v>
      </c>
      <c r="AI51" s="25">
        <v>25.53606237816764</v>
      </c>
      <c r="AJ51" s="25" t="s">
        <v>257</v>
      </c>
      <c r="AK51" s="25">
        <v>15.151515151515152</v>
      </c>
      <c r="AL51" s="25">
        <v>17.635658914728683</v>
      </c>
      <c r="AM51" s="25" t="s">
        <v>257</v>
      </c>
      <c r="AN51" s="25">
        <v>9.090909090909092</v>
      </c>
      <c r="AO51" s="25">
        <v>6.769825918762089</v>
      </c>
      <c r="AP51" s="25" t="s">
        <v>257</v>
      </c>
      <c r="AQ51" s="25">
        <v>0</v>
      </c>
      <c r="AR51" s="25">
        <v>7.587548638132295</v>
      </c>
      <c r="AS51" s="25" t="s">
        <v>257</v>
      </c>
      <c r="AT51" s="25">
        <v>17.647058823529413</v>
      </c>
      <c r="AU51" s="25">
        <v>12.260536398467432</v>
      </c>
      <c r="AV51" s="25" t="s">
        <v>257</v>
      </c>
      <c r="AW51" s="25">
        <v>5.88235294117647</v>
      </c>
      <c r="AX51" s="25">
        <v>8.704061895551257</v>
      </c>
      <c r="AY51" s="25" t="s">
        <v>257</v>
      </c>
      <c r="AZ51" s="25">
        <v>11.76470588235294</v>
      </c>
      <c r="BA51" s="25">
        <v>10.556621880998081</v>
      </c>
      <c r="BB51" s="25" t="s">
        <v>253</v>
      </c>
      <c r="BC51" s="25">
        <v>8.571428571428571</v>
      </c>
      <c r="BD51" s="25">
        <v>12.619502868068832</v>
      </c>
      <c r="BE51" s="25" t="s">
        <v>253</v>
      </c>
      <c r="BF51" s="25">
        <v>8.571428571428571</v>
      </c>
      <c r="BG51" s="25">
        <v>11.089866156787762</v>
      </c>
      <c r="BH51" s="25" t="s">
        <v>253</v>
      </c>
      <c r="BI51" s="25">
        <v>5.714285714285714</v>
      </c>
      <c r="BJ51" s="25">
        <v>7.854406130268199</v>
      </c>
    </row>
    <row r="52" spans="2:62" ht="12.75">
      <c r="B52" t="s">
        <v>121</v>
      </c>
      <c r="C52" s="25" t="s">
        <v>258</v>
      </c>
      <c r="D52" s="25">
        <v>5.88235294117647</v>
      </c>
      <c r="E52" s="25">
        <v>7.480314960629922</v>
      </c>
      <c r="F52" s="25" t="s">
        <v>258</v>
      </c>
      <c r="G52" s="25">
        <v>2.857142857142857</v>
      </c>
      <c r="H52" s="25">
        <v>4.588910133843212</v>
      </c>
      <c r="I52" s="25" t="s">
        <v>258</v>
      </c>
      <c r="J52" s="25">
        <v>2.857142857142857</v>
      </c>
      <c r="K52" s="25">
        <v>3.8535645472061653</v>
      </c>
      <c r="L52" s="25" t="s">
        <v>258</v>
      </c>
      <c r="M52" s="25">
        <v>0</v>
      </c>
      <c r="N52" s="25">
        <v>1.9230769230769231</v>
      </c>
      <c r="O52" s="25" t="s">
        <v>258</v>
      </c>
      <c r="P52" s="25">
        <v>0.9652509652509652</v>
      </c>
      <c r="Q52" s="25">
        <v>0</v>
      </c>
      <c r="R52" s="25" t="s">
        <v>254</v>
      </c>
      <c r="S52" s="25">
        <v>0</v>
      </c>
      <c r="T52" s="25">
        <v>0.576923076923077</v>
      </c>
      <c r="U52" s="25" t="s">
        <v>254</v>
      </c>
      <c r="V52" s="25">
        <v>0</v>
      </c>
      <c r="W52" s="25">
        <v>0.9633911368015413</v>
      </c>
      <c r="X52" s="25" t="s">
        <v>254</v>
      </c>
      <c r="Y52" s="25">
        <v>0</v>
      </c>
      <c r="Z52" s="25">
        <v>0.7736943907156674</v>
      </c>
      <c r="AA52" s="25" t="s">
        <v>258</v>
      </c>
      <c r="AB52" s="25">
        <v>0</v>
      </c>
      <c r="AC52" s="25">
        <v>1.1627906976744187</v>
      </c>
      <c r="AD52" s="25" t="s">
        <v>258</v>
      </c>
      <c r="AE52" s="25">
        <v>0</v>
      </c>
      <c r="AF52" s="25">
        <v>0.9727626459143969</v>
      </c>
      <c r="AG52" s="25" t="s">
        <v>258</v>
      </c>
      <c r="AH52" s="25">
        <v>8.823529411764707</v>
      </c>
      <c r="AI52" s="25">
        <v>7.602339181286549</v>
      </c>
      <c r="AJ52" s="25" t="s">
        <v>258</v>
      </c>
      <c r="AK52" s="25">
        <v>0</v>
      </c>
      <c r="AL52" s="25">
        <v>2.3255813953488373</v>
      </c>
      <c r="AM52" s="25" t="s">
        <v>258</v>
      </c>
      <c r="AN52" s="25">
        <v>0</v>
      </c>
      <c r="AO52" s="25">
        <v>2.7079303675048356</v>
      </c>
      <c r="AP52" s="25" t="s">
        <v>258</v>
      </c>
      <c r="AQ52" s="25">
        <v>0</v>
      </c>
      <c r="AR52" s="25">
        <v>2.3346303501945527</v>
      </c>
      <c r="AS52" s="25" t="s">
        <v>258</v>
      </c>
      <c r="AT52" s="25">
        <v>0</v>
      </c>
      <c r="AU52" s="25">
        <v>2.8735632183908044</v>
      </c>
      <c r="AV52" s="25" t="s">
        <v>258</v>
      </c>
      <c r="AW52" s="25">
        <v>0</v>
      </c>
      <c r="AX52" s="25">
        <v>3.8684719535783367</v>
      </c>
      <c r="AY52" s="25" t="s">
        <v>258</v>
      </c>
      <c r="AZ52" s="25">
        <v>2.941176470588235</v>
      </c>
      <c r="BA52" s="25">
        <v>4.798464491362764</v>
      </c>
      <c r="BB52" s="25" t="s">
        <v>254</v>
      </c>
      <c r="BC52" s="25">
        <v>0</v>
      </c>
      <c r="BD52" s="25">
        <v>4.015296367112811</v>
      </c>
      <c r="BE52" s="25" t="s">
        <v>254</v>
      </c>
      <c r="BF52" s="25">
        <v>0</v>
      </c>
      <c r="BG52" s="25">
        <v>2.294455066921606</v>
      </c>
      <c r="BH52" s="25" t="s">
        <v>254</v>
      </c>
      <c r="BI52" s="25">
        <v>0</v>
      </c>
      <c r="BJ52" s="25">
        <v>2.490421455938697</v>
      </c>
    </row>
    <row r="53" spans="2:62" ht="12.75">
      <c r="B53" t="s">
        <v>122</v>
      </c>
      <c r="C53" s="25" t="s">
        <v>259</v>
      </c>
      <c r="D53" s="25">
        <v>0</v>
      </c>
      <c r="E53" s="25">
        <v>1.3779527559055118</v>
      </c>
      <c r="F53" s="25" t="s">
        <v>259</v>
      </c>
      <c r="G53" s="25">
        <v>0</v>
      </c>
      <c r="H53" s="25">
        <v>0.19120458891013384</v>
      </c>
      <c r="I53" s="25" t="s">
        <v>259</v>
      </c>
      <c r="J53" s="25">
        <v>0</v>
      </c>
      <c r="K53" s="25">
        <v>0.1926782273603083</v>
      </c>
      <c r="L53" s="25" t="s">
        <v>259</v>
      </c>
      <c r="M53" s="25">
        <v>0</v>
      </c>
      <c r="N53" s="25">
        <v>0.38461538461538464</v>
      </c>
      <c r="O53" s="25" t="s">
        <v>259</v>
      </c>
      <c r="P53" s="25">
        <v>0.19305019305019305</v>
      </c>
      <c r="Q53" s="25">
        <v>0</v>
      </c>
      <c r="R53" s="25" t="s">
        <v>246</v>
      </c>
      <c r="S53" s="25">
        <v>11.76470588235294</v>
      </c>
      <c r="T53" s="25">
        <v>10.961538461538462</v>
      </c>
      <c r="U53" s="25" t="s">
        <v>246</v>
      </c>
      <c r="V53" s="25">
        <v>14.705882352941178</v>
      </c>
      <c r="W53" s="25">
        <v>10.211946050096339</v>
      </c>
      <c r="X53" s="25" t="s">
        <v>246</v>
      </c>
      <c r="Y53" s="25">
        <v>14.705882352941178</v>
      </c>
      <c r="Z53" s="25">
        <v>11.218568665377177</v>
      </c>
      <c r="AA53" s="25" t="s">
        <v>259</v>
      </c>
      <c r="AB53" s="25">
        <v>0</v>
      </c>
      <c r="AC53" s="25">
        <v>0</v>
      </c>
      <c r="AD53" s="25" t="s">
        <v>259</v>
      </c>
      <c r="AE53" s="25">
        <v>0</v>
      </c>
      <c r="AF53" s="25">
        <v>0.19455252918287938</v>
      </c>
      <c r="AG53" s="25" t="s">
        <v>259</v>
      </c>
      <c r="AH53" s="25">
        <v>0</v>
      </c>
      <c r="AI53" s="25">
        <v>0.9746588693957114</v>
      </c>
      <c r="AJ53" s="25" t="s">
        <v>259</v>
      </c>
      <c r="AK53" s="25">
        <v>0</v>
      </c>
      <c r="AL53" s="25">
        <v>0.7751937984496124</v>
      </c>
      <c r="AM53" s="25" t="s">
        <v>259</v>
      </c>
      <c r="AN53" s="25">
        <v>0</v>
      </c>
      <c r="AO53" s="25">
        <v>0.7736943907156674</v>
      </c>
      <c r="AP53" s="25" t="s">
        <v>259</v>
      </c>
      <c r="AQ53" s="25">
        <v>0</v>
      </c>
      <c r="AR53" s="25">
        <v>0.5836575875486382</v>
      </c>
      <c r="AS53" s="25" t="s">
        <v>259</v>
      </c>
      <c r="AT53" s="25">
        <v>0</v>
      </c>
      <c r="AU53" s="25">
        <v>0.5747126436781609</v>
      </c>
      <c r="AV53" s="25" t="s">
        <v>259</v>
      </c>
      <c r="AW53" s="25">
        <v>0</v>
      </c>
      <c r="AX53" s="25">
        <v>0.5802707930367506</v>
      </c>
      <c r="AY53" s="25" t="s">
        <v>259</v>
      </c>
      <c r="AZ53" s="25">
        <v>0</v>
      </c>
      <c r="BA53" s="25">
        <v>0.5758157389635317</v>
      </c>
      <c r="BB53" s="25" t="s">
        <v>246</v>
      </c>
      <c r="BC53" s="25">
        <v>2.857142857142857</v>
      </c>
      <c r="BD53" s="25">
        <v>2.48565965583174</v>
      </c>
      <c r="BE53" s="25" t="s">
        <v>246</v>
      </c>
      <c r="BF53" s="25">
        <v>5.714285714285714</v>
      </c>
      <c r="BG53" s="25">
        <v>11.281070745697896</v>
      </c>
      <c r="BH53" s="25" t="s">
        <v>246</v>
      </c>
      <c r="BI53" s="25">
        <v>5.714285714285714</v>
      </c>
      <c r="BJ53" s="25">
        <v>16.47509578544061</v>
      </c>
    </row>
    <row r="54" spans="2:62" ht="12.75">
      <c r="B54" t="s">
        <v>125</v>
      </c>
      <c r="C54" s="25" t="s">
        <v>246</v>
      </c>
      <c r="D54" s="25">
        <v>2.941176470588235</v>
      </c>
      <c r="E54" s="25">
        <v>12.598425196850393</v>
      </c>
      <c r="F54" s="25" t="s">
        <v>246</v>
      </c>
      <c r="G54" s="25">
        <v>0</v>
      </c>
      <c r="H54" s="25">
        <v>2.294455066921606</v>
      </c>
      <c r="I54" s="25" t="s">
        <v>246</v>
      </c>
      <c r="J54" s="25">
        <v>0</v>
      </c>
      <c r="K54" s="25">
        <v>2.5048169556840074</v>
      </c>
      <c r="L54" s="25" t="s">
        <v>246</v>
      </c>
      <c r="M54" s="25">
        <v>0</v>
      </c>
      <c r="N54" s="25">
        <v>2.307692307692308</v>
      </c>
      <c r="O54" s="25" t="s">
        <v>246</v>
      </c>
      <c r="P54" s="25">
        <v>2.1235521235521233</v>
      </c>
      <c r="Q54" s="25">
        <v>0</v>
      </c>
      <c r="S54" s="25"/>
      <c r="T54" s="25"/>
      <c r="V54" s="25"/>
      <c r="W54" s="25"/>
      <c r="Y54" s="25"/>
      <c r="Z54" s="25"/>
      <c r="AA54" s="25" t="s">
        <v>246</v>
      </c>
      <c r="AB54" s="25">
        <v>0</v>
      </c>
      <c r="AC54" s="25">
        <v>4.069767441860465</v>
      </c>
      <c r="AD54" s="25" t="s">
        <v>246</v>
      </c>
      <c r="AE54" s="25">
        <v>8.823529411764707</v>
      </c>
      <c r="AF54" s="25">
        <v>10.311284046692606</v>
      </c>
      <c r="AG54" s="25" t="s">
        <v>246</v>
      </c>
      <c r="AH54" s="25">
        <v>0</v>
      </c>
      <c r="AI54" s="25">
        <v>4.483430799220272</v>
      </c>
      <c r="AJ54" s="25" t="s">
        <v>246</v>
      </c>
      <c r="AK54" s="25">
        <v>0</v>
      </c>
      <c r="AL54" s="25">
        <v>4.263565891472868</v>
      </c>
      <c r="AM54" s="25" t="s">
        <v>246</v>
      </c>
      <c r="AN54" s="25">
        <v>3.0303030303030303</v>
      </c>
      <c r="AO54" s="25">
        <v>3.67504835589942</v>
      </c>
      <c r="AP54" s="25" t="s">
        <v>246</v>
      </c>
      <c r="AQ54" s="25">
        <v>8.823529411764707</v>
      </c>
      <c r="AR54" s="25">
        <v>10.311284046692606</v>
      </c>
      <c r="AS54" s="25" t="s">
        <v>246</v>
      </c>
      <c r="AT54" s="25">
        <v>0</v>
      </c>
      <c r="AU54" s="25">
        <v>1.9157088122605364</v>
      </c>
      <c r="AV54" s="25" t="s">
        <v>246</v>
      </c>
      <c r="AW54" s="25">
        <v>0</v>
      </c>
      <c r="AX54" s="25">
        <v>1.7408123791102514</v>
      </c>
      <c r="AY54" s="25" t="s">
        <v>246</v>
      </c>
      <c r="AZ54" s="25">
        <v>11.76470588235294</v>
      </c>
      <c r="BA54" s="25">
        <v>8.829174664107486</v>
      </c>
      <c r="BC54" s="25"/>
      <c r="BD54" s="25"/>
      <c r="BF54" s="25"/>
      <c r="BG54" s="25"/>
      <c r="BI54" s="25"/>
      <c r="BJ54" s="25"/>
    </row>
    <row r="60" spans="4:53" ht="12.75">
      <c r="D60" s="24" t="s">
        <v>100</v>
      </c>
      <c r="E60" s="24" t="s">
        <v>100</v>
      </c>
      <c r="G60" s="24" t="s">
        <v>101</v>
      </c>
      <c r="H60" s="24" t="s">
        <v>101</v>
      </c>
      <c r="J60" s="24" t="s">
        <v>102</v>
      </c>
      <c r="K60" s="24" t="s">
        <v>102</v>
      </c>
      <c r="M60" s="24" t="s">
        <v>103</v>
      </c>
      <c r="N60" s="24" t="s">
        <v>103</v>
      </c>
      <c r="P60" s="24" t="s">
        <v>104</v>
      </c>
      <c r="Q60" s="24" t="s">
        <v>104</v>
      </c>
      <c r="S60" s="24" t="s">
        <v>105</v>
      </c>
      <c r="T60" s="24" t="s">
        <v>105</v>
      </c>
      <c r="V60" s="24" t="s">
        <v>106</v>
      </c>
      <c r="W60" s="24" t="s">
        <v>106</v>
      </c>
      <c r="Y60" s="24" t="s">
        <v>107</v>
      </c>
      <c r="Z60" s="24" t="s">
        <v>107</v>
      </c>
      <c r="AB60" s="24" t="s">
        <v>108</v>
      </c>
      <c r="AC60" s="24" t="s">
        <v>108</v>
      </c>
      <c r="AE60" s="24" t="s">
        <v>109</v>
      </c>
      <c r="AF60" s="24" t="s">
        <v>109</v>
      </c>
      <c r="AH60" s="24" t="s">
        <v>110</v>
      </c>
      <c r="AI60" s="24" t="s">
        <v>110</v>
      </c>
      <c r="AK60" s="24" t="s">
        <v>111</v>
      </c>
      <c r="AL60" s="24" t="s">
        <v>111</v>
      </c>
      <c r="AN60" s="24" t="s">
        <v>112</v>
      </c>
      <c r="AO60" s="24" t="s">
        <v>112</v>
      </c>
      <c r="AQ60" s="24" t="s">
        <v>113</v>
      </c>
      <c r="AR60" s="24" t="s">
        <v>113</v>
      </c>
      <c r="AT60" s="24" t="s">
        <v>114</v>
      </c>
      <c r="AU60" s="24" t="s">
        <v>114</v>
      </c>
      <c r="AW60" s="24" t="s">
        <v>115</v>
      </c>
      <c r="AX60" s="24" t="s">
        <v>115</v>
      </c>
      <c r="AZ60" s="24" t="s">
        <v>116</v>
      </c>
      <c r="BA60" s="24" t="s">
        <v>116</v>
      </c>
    </row>
    <row r="61" spans="4:53" ht="12.75">
      <c r="D61" t="s">
        <v>123</v>
      </c>
      <c r="E61" t="s">
        <v>124</v>
      </c>
      <c r="G61" t="s">
        <v>123</v>
      </c>
      <c r="H61" t="s">
        <v>124</v>
      </c>
      <c r="J61" t="s">
        <v>123</v>
      </c>
      <c r="K61" t="s">
        <v>124</v>
      </c>
      <c r="M61" t="s">
        <v>123</v>
      </c>
      <c r="N61" t="s">
        <v>124</v>
      </c>
      <c r="P61" t="s">
        <v>123</v>
      </c>
      <c r="Q61" t="s">
        <v>124</v>
      </c>
      <c r="S61" t="s">
        <v>123</v>
      </c>
      <c r="T61" t="s">
        <v>124</v>
      </c>
      <c r="V61" t="s">
        <v>123</v>
      </c>
      <c r="W61" t="s">
        <v>124</v>
      </c>
      <c r="Y61" t="s">
        <v>123</v>
      </c>
      <c r="Z61" t="s">
        <v>124</v>
      </c>
      <c r="AB61" t="s">
        <v>123</v>
      </c>
      <c r="AC61" t="s">
        <v>124</v>
      </c>
      <c r="AE61" t="s">
        <v>123</v>
      </c>
      <c r="AF61" t="s">
        <v>124</v>
      </c>
      <c r="AH61" t="s">
        <v>123</v>
      </c>
      <c r="AI61" t="s">
        <v>124</v>
      </c>
      <c r="AK61" t="s">
        <v>123</v>
      </c>
      <c r="AL61" t="s">
        <v>124</v>
      </c>
      <c r="AN61" t="s">
        <v>123</v>
      </c>
      <c r="AO61" t="s">
        <v>124</v>
      </c>
      <c r="AQ61" t="s">
        <v>123</v>
      </c>
      <c r="AR61" t="s">
        <v>124</v>
      </c>
      <c r="AT61" t="s">
        <v>123</v>
      </c>
      <c r="AU61" t="s">
        <v>124</v>
      </c>
      <c r="AW61" t="s">
        <v>123</v>
      </c>
      <c r="AX61" t="s">
        <v>124</v>
      </c>
      <c r="AZ61" t="s">
        <v>123</v>
      </c>
      <c r="BA61" t="s">
        <v>124</v>
      </c>
    </row>
    <row r="62" spans="2:53" ht="12.75">
      <c r="B62" t="s">
        <v>117</v>
      </c>
      <c r="C62" s="25" t="s">
        <v>251</v>
      </c>
      <c r="D62" s="25">
        <v>48.57142857142857</v>
      </c>
      <c r="E62" s="25">
        <v>47.216890595009595</v>
      </c>
      <c r="F62" s="25" t="s">
        <v>251</v>
      </c>
      <c r="G62" s="25">
        <v>42.857142857142854</v>
      </c>
      <c r="H62" s="25">
        <v>46.82080924855491</v>
      </c>
      <c r="I62" s="25" t="s">
        <v>255</v>
      </c>
      <c r="J62" s="25">
        <v>65.71428571428571</v>
      </c>
      <c r="K62" s="25">
        <v>53.13092979127134</v>
      </c>
      <c r="L62" s="25" t="s">
        <v>255</v>
      </c>
      <c r="M62" s="25">
        <v>45.714285714285715</v>
      </c>
      <c r="N62" s="25">
        <v>45.506692160611856</v>
      </c>
      <c r="O62" s="25" t="s">
        <v>255</v>
      </c>
      <c r="P62" s="25">
        <v>45.714285714285715</v>
      </c>
      <c r="Q62" s="25">
        <v>33.97312859884837</v>
      </c>
      <c r="R62" s="25" t="s">
        <v>255</v>
      </c>
      <c r="S62" s="25">
        <v>51.42857142857142</v>
      </c>
      <c r="T62" s="25">
        <v>41.87380497131931</v>
      </c>
      <c r="U62" s="25" t="s">
        <v>255</v>
      </c>
      <c r="V62" s="25">
        <v>37.5</v>
      </c>
      <c r="W62" s="25">
        <v>33.535353535353536</v>
      </c>
      <c r="X62" s="25" t="s">
        <v>255</v>
      </c>
      <c r="Y62" s="25">
        <v>46.875</v>
      </c>
      <c r="Z62" s="25">
        <v>38.21138211382114</v>
      </c>
      <c r="AA62" s="25" t="s">
        <v>255</v>
      </c>
      <c r="AB62" s="25">
        <v>26.47058823529412</v>
      </c>
      <c r="AC62" s="25">
        <v>23.37917485265226</v>
      </c>
      <c r="AD62" s="25" t="s">
        <v>255</v>
      </c>
      <c r="AE62" s="25">
        <v>33.33333333333333</v>
      </c>
      <c r="AF62" s="25">
        <v>27.755905511811026</v>
      </c>
      <c r="AG62" s="25" t="s">
        <v>255</v>
      </c>
      <c r="AH62" s="25">
        <v>28.57142857142857</v>
      </c>
      <c r="AI62" s="25">
        <v>21.568627450980394</v>
      </c>
      <c r="AJ62" s="25" t="s">
        <v>255</v>
      </c>
      <c r="AK62" s="25">
        <v>31.428571428571427</v>
      </c>
      <c r="AL62" s="25">
        <v>33.7890625</v>
      </c>
      <c r="AM62" s="25" t="s">
        <v>255</v>
      </c>
      <c r="AN62" s="25">
        <v>44.11764705882353</v>
      </c>
      <c r="AO62" s="25">
        <v>28.21011673151751</v>
      </c>
      <c r="AP62" s="25" t="s">
        <v>255</v>
      </c>
      <c r="AQ62" s="25">
        <v>38.23529411764706</v>
      </c>
      <c r="AR62" s="25">
        <v>35.15625</v>
      </c>
      <c r="AS62" s="25" t="s">
        <v>255</v>
      </c>
      <c r="AT62" s="25">
        <v>38.23529411764706</v>
      </c>
      <c r="AU62" s="25">
        <v>34.375</v>
      </c>
      <c r="AV62" s="25" t="s">
        <v>244</v>
      </c>
      <c r="AW62" s="25">
        <v>11.428571428571429</v>
      </c>
      <c r="AX62" s="25">
        <v>15.098039215686274</v>
      </c>
      <c r="AY62" t="s">
        <v>244</v>
      </c>
      <c r="AZ62" s="25">
        <v>48</v>
      </c>
      <c r="BA62" s="25">
        <v>38.2830626450116</v>
      </c>
    </row>
    <row r="63" spans="2:53" ht="12.75">
      <c r="B63" t="s">
        <v>119</v>
      </c>
      <c r="C63" s="25" t="s">
        <v>252</v>
      </c>
      <c r="D63" s="25">
        <v>42.857142857142854</v>
      </c>
      <c r="E63" s="25">
        <v>35.31669865642994</v>
      </c>
      <c r="F63" s="25" t="s">
        <v>252</v>
      </c>
      <c r="G63" s="25">
        <v>40</v>
      </c>
      <c r="H63" s="25">
        <v>36.22350674373796</v>
      </c>
      <c r="I63" s="25" t="s">
        <v>256</v>
      </c>
      <c r="J63" s="25">
        <v>34.285714285714285</v>
      </c>
      <c r="K63" s="25">
        <v>36.81214421252372</v>
      </c>
      <c r="L63" s="25" t="s">
        <v>256</v>
      </c>
      <c r="M63" s="25">
        <v>48.57142857142857</v>
      </c>
      <c r="N63" s="25">
        <v>37.2848948374761</v>
      </c>
      <c r="O63" s="25" t="s">
        <v>256</v>
      </c>
      <c r="P63" s="25">
        <v>34.285714285714285</v>
      </c>
      <c r="Q63" s="25">
        <v>28.79078694817658</v>
      </c>
      <c r="R63" s="25" t="s">
        <v>256</v>
      </c>
      <c r="S63" s="25">
        <v>31.428571428571427</v>
      </c>
      <c r="T63" s="25">
        <v>22.94455066921606</v>
      </c>
      <c r="U63" s="25" t="s">
        <v>256</v>
      </c>
      <c r="V63" s="25">
        <v>34.375</v>
      </c>
      <c r="W63" s="25">
        <v>19.5959595959596</v>
      </c>
      <c r="X63" s="25" t="s">
        <v>256</v>
      </c>
      <c r="Y63" s="25">
        <v>28.125</v>
      </c>
      <c r="Z63" s="25">
        <v>16.260162601626014</v>
      </c>
      <c r="AA63" s="25" t="s">
        <v>256</v>
      </c>
      <c r="AB63" s="25">
        <v>29.411764705882355</v>
      </c>
      <c r="AC63" s="25">
        <v>20.825147347740668</v>
      </c>
      <c r="AD63" s="25" t="s">
        <v>256</v>
      </c>
      <c r="AE63" s="25">
        <v>27.27272727272727</v>
      </c>
      <c r="AF63" s="25">
        <v>16.338582677165352</v>
      </c>
      <c r="AG63" s="25" t="s">
        <v>256</v>
      </c>
      <c r="AH63" s="25">
        <v>57.14285714285714</v>
      </c>
      <c r="AI63" s="25">
        <v>53.92156862745098</v>
      </c>
      <c r="AJ63" s="25" t="s">
        <v>256</v>
      </c>
      <c r="AK63" s="25">
        <v>57.14285714285714</v>
      </c>
      <c r="AL63" s="25">
        <v>51.5625</v>
      </c>
      <c r="AM63" s="25" t="s">
        <v>256</v>
      </c>
      <c r="AN63" s="25">
        <v>41.17647058823529</v>
      </c>
      <c r="AO63" s="25">
        <v>47.276264591439684</v>
      </c>
      <c r="AP63" s="25" t="s">
        <v>256</v>
      </c>
      <c r="AQ63" s="25">
        <v>50</v>
      </c>
      <c r="AR63" s="25">
        <v>46.484375</v>
      </c>
      <c r="AS63" s="25" t="s">
        <v>256</v>
      </c>
      <c r="AT63" s="25">
        <v>52.94117647058824</v>
      </c>
      <c r="AU63" s="25">
        <v>43.9453125</v>
      </c>
      <c r="AV63" s="25" t="s">
        <v>245</v>
      </c>
      <c r="AW63" s="25">
        <v>88.57142857142857</v>
      </c>
      <c r="AX63" s="25">
        <v>84.90196078431373</v>
      </c>
      <c r="AY63" t="s">
        <v>245</v>
      </c>
      <c r="AZ63" s="25">
        <v>52</v>
      </c>
      <c r="BA63" s="25">
        <v>61.7169373549884</v>
      </c>
    </row>
    <row r="64" spans="2:53" ht="12.75">
      <c r="B64" t="s">
        <v>120</v>
      </c>
      <c r="C64" s="25" t="s">
        <v>253</v>
      </c>
      <c r="D64" s="25">
        <v>5.714285714285714</v>
      </c>
      <c r="E64" s="25">
        <v>7.677543186180421</v>
      </c>
      <c r="F64" s="25" t="s">
        <v>253</v>
      </c>
      <c r="G64" s="25">
        <v>8.571428571428571</v>
      </c>
      <c r="H64" s="25">
        <v>7.321772639691715</v>
      </c>
      <c r="I64" s="25" t="s">
        <v>257</v>
      </c>
      <c r="J64" s="25">
        <v>0</v>
      </c>
      <c r="K64" s="25">
        <v>7.2106261859582546</v>
      </c>
      <c r="L64" s="25" t="s">
        <v>257</v>
      </c>
      <c r="M64" s="25">
        <v>2.857142857142857</v>
      </c>
      <c r="N64" s="25">
        <v>10.89866156787763</v>
      </c>
      <c r="O64" s="25" t="s">
        <v>257</v>
      </c>
      <c r="P64" s="25">
        <v>5.714285714285714</v>
      </c>
      <c r="Q64" s="25">
        <v>9.596928982725528</v>
      </c>
      <c r="R64" s="25" t="s">
        <v>257</v>
      </c>
      <c r="S64" s="25">
        <v>2.857142857142857</v>
      </c>
      <c r="T64" s="25">
        <v>7.839388145315487</v>
      </c>
      <c r="U64" s="25" t="s">
        <v>257</v>
      </c>
      <c r="V64" s="25">
        <v>3.125</v>
      </c>
      <c r="W64" s="25">
        <v>3.8383838383838382</v>
      </c>
      <c r="X64" s="25" t="s">
        <v>257</v>
      </c>
      <c r="Y64" s="25">
        <v>0</v>
      </c>
      <c r="Z64" s="25">
        <v>3.048780487804878</v>
      </c>
      <c r="AA64" s="25" t="s">
        <v>257</v>
      </c>
      <c r="AB64" s="25">
        <v>5.88235294117647</v>
      </c>
      <c r="AC64" s="25">
        <v>4.12573673870334</v>
      </c>
      <c r="AD64" s="25" t="s">
        <v>257</v>
      </c>
      <c r="AE64" s="25">
        <v>3.0303030303030303</v>
      </c>
      <c r="AF64" s="25">
        <v>3.543307086614173</v>
      </c>
      <c r="AG64" s="25" t="s">
        <v>257</v>
      </c>
      <c r="AH64" s="25">
        <v>14.285714285714285</v>
      </c>
      <c r="AI64" s="25">
        <v>17.058823529411764</v>
      </c>
      <c r="AJ64" s="25" t="s">
        <v>257</v>
      </c>
      <c r="AK64" s="25">
        <v>11.428571428571429</v>
      </c>
      <c r="AL64" s="25">
        <v>10.3515625</v>
      </c>
      <c r="AM64" s="25" t="s">
        <v>257</v>
      </c>
      <c r="AN64" s="25">
        <v>11.76470588235294</v>
      </c>
      <c r="AO64" s="25">
        <v>17.898832684824903</v>
      </c>
      <c r="AP64" s="25" t="s">
        <v>257</v>
      </c>
      <c r="AQ64" s="25">
        <v>8.823529411764707</v>
      </c>
      <c r="AR64" s="25">
        <v>13.4765625</v>
      </c>
      <c r="AS64" s="25" t="s">
        <v>257</v>
      </c>
      <c r="AT64" s="25">
        <v>8.823529411764707</v>
      </c>
      <c r="AU64" s="25">
        <v>15.0390625</v>
      </c>
      <c r="AV64" s="25"/>
      <c r="AW64" s="25"/>
      <c r="AX64" s="25"/>
      <c r="AZ64" s="25"/>
      <c r="BA64" s="25"/>
    </row>
    <row r="65" spans="2:53" ht="12.75">
      <c r="B65" t="s">
        <v>121</v>
      </c>
      <c r="C65" s="25" t="s">
        <v>254</v>
      </c>
      <c r="D65" s="25">
        <v>0</v>
      </c>
      <c r="E65" s="25">
        <v>2.8790786948176583</v>
      </c>
      <c r="F65" s="25" t="s">
        <v>254</v>
      </c>
      <c r="G65" s="25">
        <v>0</v>
      </c>
      <c r="H65" s="25">
        <v>2.312138728323699</v>
      </c>
      <c r="I65" s="25" t="s">
        <v>258</v>
      </c>
      <c r="J65" s="25">
        <v>0</v>
      </c>
      <c r="K65" s="25">
        <v>1.7077798861480076</v>
      </c>
      <c r="L65" s="25" t="s">
        <v>258</v>
      </c>
      <c r="M65" s="25">
        <v>2.857142857142857</v>
      </c>
      <c r="N65" s="25">
        <v>4.2065009560229445</v>
      </c>
      <c r="O65" s="25" t="s">
        <v>258</v>
      </c>
      <c r="P65" s="25">
        <v>2.857142857142857</v>
      </c>
      <c r="Q65" s="25">
        <v>4.222648752399232</v>
      </c>
      <c r="R65" s="25" t="s">
        <v>258</v>
      </c>
      <c r="S65" s="25">
        <v>0</v>
      </c>
      <c r="T65" s="25">
        <v>2.8680688336520075</v>
      </c>
      <c r="U65" s="25" t="s">
        <v>258</v>
      </c>
      <c r="V65" s="25">
        <v>0</v>
      </c>
      <c r="W65" s="25">
        <v>2.4242424242424243</v>
      </c>
      <c r="X65" s="25" t="s">
        <v>258</v>
      </c>
      <c r="Y65" s="25">
        <v>0</v>
      </c>
      <c r="Z65" s="25">
        <v>2.4390243902439024</v>
      </c>
      <c r="AA65" s="25" t="s">
        <v>258</v>
      </c>
      <c r="AB65" s="25">
        <v>0</v>
      </c>
      <c r="AC65" s="25">
        <v>3.3398821218074657</v>
      </c>
      <c r="AD65" s="25" t="s">
        <v>258</v>
      </c>
      <c r="AE65" s="25">
        <v>0</v>
      </c>
      <c r="AF65" s="25">
        <v>4.133858267716536</v>
      </c>
      <c r="AG65" s="25" t="s">
        <v>258</v>
      </c>
      <c r="AH65" s="25">
        <v>0</v>
      </c>
      <c r="AI65" s="25">
        <v>4.901960784313726</v>
      </c>
      <c r="AJ65" s="25" t="s">
        <v>258</v>
      </c>
      <c r="AK65" s="25">
        <v>0</v>
      </c>
      <c r="AL65" s="25">
        <v>1.171875</v>
      </c>
      <c r="AM65" s="25" t="s">
        <v>258</v>
      </c>
      <c r="AN65" s="25">
        <v>2.941176470588235</v>
      </c>
      <c r="AO65" s="25">
        <v>3.3073929961089497</v>
      </c>
      <c r="AP65" s="25" t="s">
        <v>258</v>
      </c>
      <c r="AQ65" s="25">
        <v>2.941176470588235</v>
      </c>
      <c r="AR65" s="25">
        <v>1.3671875</v>
      </c>
      <c r="AS65" s="25" t="s">
        <v>258</v>
      </c>
      <c r="AT65" s="25">
        <v>0</v>
      </c>
      <c r="AU65" s="25">
        <v>2.5390625</v>
      </c>
      <c r="AV65" s="25"/>
      <c r="AW65" s="25"/>
      <c r="AX65" s="25"/>
      <c r="AZ65" s="25"/>
      <c r="BA65" s="25"/>
    </row>
    <row r="66" spans="2:53" ht="12.75">
      <c r="B66" t="s">
        <v>122</v>
      </c>
      <c r="C66" s="25" t="s">
        <v>246</v>
      </c>
      <c r="D66" s="25">
        <v>2.857142857142857</v>
      </c>
      <c r="E66" s="25">
        <v>6.90978886756238</v>
      </c>
      <c r="F66" s="25" t="s">
        <v>246</v>
      </c>
      <c r="G66" s="25">
        <v>8.571428571428571</v>
      </c>
      <c r="H66" s="25">
        <v>7.321772639691715</v>
      </c>
      <c r="I66" s="25" t="s">
        <v>259</v>
      </c>
      <c r="J66" s="25">
        <v>0</v>
      </c>
      <c r="K66" s="25">
        <v>0</v>
      </c>
      <c r="L66" s="25" t="s">
        <v>259</v>
      </c>
      <c r="M66" s="25">
        <v>0</v>
      </c>
      <c r="N66" s="25">
        <v>0.9560229445506693</v>
      </c>
      <c r="O66" s="25" t="s">
        <v>259</v>
      </c>
      <c r="P66" s="25">
        <v>0</v>
      </c>
      <c r="Q66" s="25">
        <v>1.9193857965451053</v>
      </c>
      <c r="R66" s="25" t="s">
        <v>259</v>
      </c>
      <c r="S66" s="25">
        <v>0</v>
      </c>
      <c r="T66" s="25">
        <v>0.9560229445506693</v>
      </c>
      <c r="U66" s="25" t="s">
        <v>259</v>
      </c>
      <c r="V66" s="25">
        <v>0</v>
      </c>
      <c r="W66" s="25">
        <v>0.6060606060606061</v>
      </c>
      <c r="X66" s="25" t="s">
        <v>259</v>
      </c>
      <c r="Y66" s="25">
        <v>0</v>
      </c>
      <c r="Z66" s="25">
        <v>0.40650406504065045</v>
      </c>
      <c r="AA66" s="25" t="s">
        <v>259</v>
      </c>
      <c r="AB66" s="25">
        <v>0</v>
      </c>
      <c r="AC66" s="25">
        <v>0.3929273084479371</v>
      </c>
      <c r="AD66" s="25" t="s">
        <v>259</v>
      </c>
      <c r="AE66" s="25">
        <v>0</v>
      </c>
      <c r="AF66" s="25">
        <v>0.5905511811023622</v>
      </c>
      <c r="AG66" s="25" t="s">
        <v>259</v>
      </c>
      <c r="AH66" s="25">
        <v>0</v>
      </c>
      <c r="AI66" s="25">
        <v>0.9803921568627451</v>
      </c>
      <c r="AJ66" s="25" t="s">
        <v>259</v>
      </c>
      <c r="AK66" s="25">
        <v>0</v>
      </c>
      <c r="AL66" s="25">
        <v>0.1953125</v>
      </c>
      <c r="AM66" s="25" t="s">
        <v>259</v>
      </c>
      <c r="AN66" s="25">
        <v>0</v>
      </c>
      <c r="AO66" s="25">
        <v>0.9727626459143969</v>
      </c>
      <c r="AP66" s="25" t="s">
        <v>259</v>
      </c>
      <c r="AQ66" s="25">
        <v>0</v>
      </c>
      <c r="AR66" s="25">
        <v>0.390625</v>
      </c>
      <c r="AS66" s="25" t="s">
        <v>259</v>
      </c>
      <c r="AT66" s="25">
        <v>0</v>
      </c>
      <c r="AU66" s="25">
        <v>0.78125</v>
      </c>
      <c r="AV66" s="25"/>
      <c r="AW66" s="25"/>
      <c r="AX66" s="25"/>
      <c r="AZ66" s="25"/>
      <c r="BA66" s="25"/>
    </row>
    <row r="67" spans="2:53" ht="12.75">
      <c r="B67" t="s">
        <v>125</v>
      </c>
      <c r="D67" s="25"/>
      <c r="E67" s="25"/>
      <c r="G67" s="25"/>
      <c r="H67" s="25"/>
      <c r="I67" s="25" t="s">
        <v>246</v>
      </c>
      <c r="J67" s="25">
        <v>0</v>
      </c>
      <c r="K67" s="25">
        <v>1.1385199240986716</v>
      </c>
      <c r="L67" s="25" t="s">
        <v>246</v>
      </c>
      <c r="M67" s="25">
        <v>0</v>
      </c>
      <c r="N67" s="25">
        <v>1.147227533460803</v>
      </c>
      <c r="O67" s="25" t="s">
        <v>246</v>
      </c>
      <c r="P67" s="25">
        <v>11.428571428571429</v>
      </c>
      <c r="Q67" s="25">
        <v>21.497120921305182</v>
      </c>
      <c r="R67" s="25" t="s">
        <v>246</v>
      </c>
      <c r="S67" s="25">
        <v>14.285714285714285</v>
      </c>
      <c r="T67" s="25">
        <v>23.518164435946463</v>
      </c>
      <c r="U67" s="25" t="s">
        <v>246</v>
      </c>
      <c r="V67" s="25">
        <v>25</v>
      </c>
      <c r="W67" s="25">
        <v>40</v>
      </c>
      <c r="X67" s="25" t="s">
        <v>246</v>
      </c>
      <c r="Y67" s="25">
        <v>25</v>
      </c>
      <c r="Z67" s="25">
        <v>39.63414634146341</v>
      </c>
      <c r="AA67" s="25" t="s">
        <v>246</v>
      </c>
      <c r="AB67" s="25">
        <v>38.23529411764706</v>
      </c>
      <c r="AC67" s="25">
        <v>47.93713163064833</v>
      </c>
      <c r="AD67" s="25" t="s">
        <v>246</v>
      </c>
      <c r="AE67" s="25">
        <v>36.36363636363637</v>
      </c>
      <c r="AF67" s="25">
        <v>47.63779527559055</v>
      </c>
      <c r="AG67" s="25" t="s">
        <v>246</v>
      </c>
      <c r="AH67" s="25">
        <v>0</v>
      </c>
      <c r="AI67" s="25">
        <v>1.5686274509803921</v>
      </c>
      <c r="AJ67" s="25" t="s">
        <v>246</v>
      </c>
      <c r="AK67" s="25">
        <v>0</v>
      </c>
      <c r="AL67" s="25">
        <v>2.9296875</v>
      </c>
      <c r="AM67" s="25" t="s">
        <v>246</v>
      </c>
      <c r="AN67" s="25">
        <v>0</v>
      </c>
      <c r="AO67" s="25">
        <v>2.3346303501945527</v>
      </c>
      <c r="AP67" s="25" t="s">
        <v>246</v>
      </c>
      <c r="AQ67" s="25">
        <v>0</v>
      </c>
      <c r="AR67" s="25">
        <v>3.125</v>
      </c>
      <c r="AS67" s="25" t="s">
        <v>246</v>
      </c>
      <c r="AT67" s="25">
        <v>0</v>
      </c>
      <c r="AU67" s="25">
        <v>3.3203125</v>
      </c>
      <c r="AV67" s="25"/>
      <c r="AW67" s="25"/>
      <c r="AX67" s="25"/>
      <c r="AZ67" s="25"/>
      <c r="BA67" s="2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BI68"/>
  <sheetViews>
    <sheetView workbookViewId="0" topLeftCell="A1">
      <selection activeCell="F30" sqref="F30"/>
    </sheetView>
  </sheetViews>
  <sheetFormatPr defaultColWidth="9.140625" defaultRowHeight="12.75"/>
  <cols>
    <col min="2" max="2" width="15.00390625" style="0" customWidth="1"/>
  </cols>
  <sheetData>
    <row r="4" spans="3:61" ht="12.75">
      <c r="C4" s="24" t="s">
        <v>0</v>
      </c>
      <c r="D4" s="24" t="s">
        <v>0</v>
      </c>
      <c r="E4" s="24"/>
      <c r="F4" s="24" t="s">
        <v>1</v>
      </c>
      <c r="G4" s="24" t="s">
        <v>1</v>
      </c>
      <c r="H4" s="24"/>
      <c r="I4" s="24" t="s">
        <v>2</v>
      </c>
      <c r="J4" s="24" t="s">
        <v>2</v>
      </c>
      <c r="K4" s="24"/>
      <c r="L4" s="24" t="s">
        <v>3</v>
      </c>
      <c r="M4" s="24" t="s">
        <v>3</v>
      </c>
      <c r="N4" s="24"/>
      <c r="O4" s="24" t="s">
        <v>4</v>
      </c>
      <c r="P4" s="24" t="s">
        <v>4</v>
      </c>
      <c r="Q4" s="24"/>
      <c r="R4" s="24" t="s">
        <v>5</v>
      </c>
      <c r="S4" s="24" t="s">
        <v>5</v>
      </c>
      <c r="T4" s="24"/>
      <c r="U4" s="24" t="s">
        <v>6</v>
      </c>
      <c r="V4" s="24" t="s">
        <v>6</v>
      </c>
      <c r="W4" s="24"/>
      <c r="X4" s="24" t="s">
        <v>7</v>
      </c>
      <c r="Y4" s="24" t="s">
        <v>7</v>
      </c>
      <c r="Z4" s="24"/>
      <c r="AA4" s="24" t="s">
        <v>8</v>
      </c>
      <c r="AB4" s="24" t="s">
        <v>8</v>
      </c>
      <c r="AC4" s="24"/>
      <c r="AD4" s="24" t="s">
        <v>9</v>
      </c>
      <c r="AE4" s="24" t="s">
        <v>9</v>
      </c>
      <c r="AF4" s="24"/>
      <c r="AG4" s="24" t="s">
        <v>10</v>
      </c>
      <c r="AH4" s="24" t="s">
        <v>10</v>
      </c>
      <c r="AI4" s="24"/>
      <c r="AJ4" s="24" t="s">
        <v>11</v>
      </c>
      <c r="AK4" s="24" t="s">
        <v>11</v>
      </c>
      <c r="AL4" s="24"/>
      <c r="AM4" s="24" t="s">
        <v>12</v>
      </c>
      <c r="AN4" s="24" t="s">
        <v>12</v>
      </c>
      <c r="AO4" s="24"/>
      <c r="AP4" s="24" t="s">
        <v>13</v>
      </c>
      <c r="AQ4" s="24" t="s">
        <v>13</v>
      </c>
      <c r="AR4" s="24"/>
      <c r="AS4" s="24" t="s">
        <v>14</v>
      </c>
      <c r="AT4" s="24" t="s">
        <v>14</v>
      </c>
      <c r="AU4" s="24"/>
      <c r="AV4" s="24" t="s">
        <v>15</v>
      </c>
      <c r="AW4" s="24" t="s">
        <v>15</v>
      </c>
      <c r="AX4" s="24"/>
      <c r="AY4" s="24" t="s">
        <v>16</v>
      </c>
      <c r="AZ4" s="24" t="s">
        <v>16</v>
      </c>
      <c r="BA4" s="24"/>
      <c r="BB4" s="24" t="s">
        <v>17</v>
      </c>
      <c r="BC4" s="24" t="s">
        <v>17</v>
      </c>
      <c r="BD4" s="24"/>
      <c r="BE4" s="24" t="s">
        <v>18</v>
      </c>
      <c r="BF4" s="24" t="s">
        <v>18</v>
      </c>
      <c r="BG4" s="24"/>
      <c r="BH4" s="24" t="s">
        <v>19</v>
      </c>
      <c r="BI4" s="24" t="s">
        <v>19</v>
      </c>
    </row>
    <row r="5" spans="3:61" ht="12.75">
      <c r="C5" t="s">
        <v>123</v>
      </c>
      <c r="D5" t="s">
        <v>124</v>
      </c>
      <c r="F5" t="s">
        <v>123</v>
      </c>
      <c r="G5" t="s">
        <v>124</v>
      </c>
      <c r="I5" t="s">
        <v>123</v>
      </c>
      <c r="J5" t="s">
        <v>124</v>
      </c>
      <c r="L5" t="s">
        <v>123</v>
      </c>
      <c r="M5" t="s">
        <v>124</v>
      </c>
      <c r="O5" t="s">
        <v>123</v>
      </c>
      <c r="P5" t="s">
        <v>124</v>
      </c>
      <c r="R5" t="s">
        <v>123</v>
      </c>
      <c r="S5" t="s">
        <v>124</v>
      </c>
      <c r="U5" t="s">
        <v>123</v>
      </c>
      <c r="V5" t="s">
        <v>124</v>
      </c>
      <c r="X5" t="s">
        <v>123</v>
      </c>
      <c r="Y5" t="s">
        <v>124</v>
      </c>
      <c r="AA5" t="s">
        <v>123</v>
      </c>
      <c r="AB5" t="s">
        <v>124</v>
      </c>
      <c r="AD5" t="s">
        <v>123</v>
      </c>
      <c r="AE5" t="s">
        <v>124</v>
      </c>
      <c r="AG5" t="s">
        <v>123</v>
      </c>
      <c r="AH5" t="s">
        <v>124</v>
      </c>
      <c r="AJ5" t="s">
        <v>123</v>
      </c>
      <c r="AK5" t="s">
        <v>124</v>
      </c>
      <c r="AM5" t="s">
        <v>123</v>
      </c>
      <c r="AN5" t="s">
        <v>124</v>
      </c>
      <c r="AP5" t="s">
        <v>123</v>
      </c>
      <c r="AQ5" t="s">
        <v>124</v>
      </c>
      <c r="AS5" t="s">
        <v>123</v>
      </c>
      <c r="AT5" t="s">
        <v>124</v>
      </c>
      <c r="AV5" t="s">
        <v>123</v>
      </c>
      <c r="AW5" t="s">
        <v>124</v>
      </c>
      <c r="AY5" t="s">
        <v>123</v>
      </c>
      <c r="AZ5" t="s">
        <v>124</v>
      </c>
      <c r="BB5" t="s">
        <v>123</v>
      </c>
      <c r="BC5" t="s">
        <v>124</v>
      </c>
      <c r="BE5" t="s">
        <v>123</v>
      </c>
      <c r="BF5" t="s">
        <v>124</v>
      </c>
      <c r="BH5" t="s">
        <v>123</v>
      </c>
      <c r="BI5" t="s">
        <v>124</v>
      </c>
    </row>
    <row r="6" spans="2:61" ht="12.75">
      <c r="B6" t="s">
        <v>117</v>
      </c>
      <c r="C6" s="25">
        <v>100</v>
      </c>
      <c r="D6" s="25">
        <v>100</v>
      </c>
      <c r="E6" s="25"/>
      <c r="F6" s="25">
        <v>97.14285714285714</v>
      </c>
      <c r="G6" s="25">
        <v>98.49056603773585</v>
      </c>
      <c r="H6" s="25"/>
      <c r="I6" s="25">
        <v>88.57142857142857</v>
      </c>
      <c r="J6" s="25">
        <v>72.44701348747591</v>
      </c>
      <c r="K6" s="25"/>
      <c r="L6" s="25">
        <v>100</v>
      </c>
      <c r="M6" s="25">
        <v>98.67172675521822</v>
      </c>
      <c r="N6" s="25"/>
      <c r="O6" s="25">
        <v>57.14285714285714</v>
      </c>
      <c r="P6" s="25">
        <v>54.06427221172023</v>
      </c>
      <c r="Q6" s="25"/>
      <c r="R6" s="25">
        <v>68.57142857142857</v>
      </c>
      <c r="S6" s="25">
        <v>59.80952380952381</v>
      </c>
      <c r="T6" s="25"/>
      <c r="U6" s="25">
        <v>48.57142857142857</v>
      </c>
      <c r="V6" s="25">
        <v>55.68181818181818</v>
      </c>
      <c r="W6" s="25"/>
      <c r="X6" s="25">
        <v>74.28571428571429</v>
      </c>
      <c r="Y6" s="25">
        <v>62.45210727969349</v>
      </c>
      <c r="Z6" s="25"/>
      <c r="AA6" s="25">
        <v>58.82352941176471</v>
      </c>
      <c r="AB6" s="25">
        <v>48.952380952380956</v>
      </c>
      <c r="AC6" s="25"/>
      <c r="AD6" s="25">
        <v>32.35294117647059</v>
      </c>
      <c r="AE6" s="25">
        <v>33.84321223709369</v>
      </c>
      <c r="AF6" s="25"/>
      <c r="AG6" s="25">
        <v>96.96969696969697</v>
      </c>
      <c r="AH6" s="25">
        <v>89.13043478260869</v>
      </c>
      <c r="AI6" s="25"/>
      <c r="AJ6" s="25">
        <v>34.78260869565217</v>
      </c>
      <c r="AK6" s="25">
        <v>46.44670050761421</v>
      </c>
      <c r="AL6" s="25"/>
      <c r="AM6" s="25">
        <v>44</v>
      </c>
      <c r="AN6" s="25">
        <v>37.82383419689119</v>
      </c>
      <c r="AO6" s="25"/>
      <c r="AP6" s="25">
        <v>0</v>
      </c>
      <c r="AQ6" s="25">
        <v>2.932551319648094</v>
      </c>
      <c r="AR6" s="25"/>
      <c r="AS6" s="25">
        <v>94.28571428571428</v>
      </c>
      <c r="AT6" s="25">
        <v>88.82466281310212</v>
      </c>
      <c r="AU6" s="25"/>
      <c r="AV6" s="25">
        <v>74.28571428571429</v>
      </c>
      <c r="AW6" s="25">
        <v>65.20912547528516</v>
      </c>
      <c r="AX6" s="25"/>
      <c r="AY6" s="25">
        <v>65.71428571428571</v>
      </c>
      <c r="AZ6" s="25">
        <v>45.45454545454545</v>
      </c>
      <c r="BA6" s="25"/>
      <c r="BB6" s="25">
        <v>47.05882352941176</v>
      </c>
      <c r="BC6" s="25">
        <v>30.36053130929791</v>
      </c>
      <c r="BD6" s="25"/>
      <c r="BE6" s="25">
        <v>22.857142857142858</v>
      </c>
      <c r="BF6" s="25">
        <v>29.03225806451613</v>
      </c>
      <c r="BG6" s="25"/>
      <c r="BH6" s="25">
        <v>57.14285714285714</v>
      </c>
      <c r="BI6" s="25">
        <v>34.48940269749518</v>
      </c>
    </row>
    <row r="7" spans="2:61" ht="12.75">
      <c r="B7" t="s">
        <v>119</v>
      </c>
      <c r="C7" s="25">
        <v>0</v>
      </c>
      <c r="D7" s="25">
        <v>0</v>
      </c>
      <c r="E7" s="25"/>
      <c r="F7" s="25">
        <v>0</v>
      </c>
      <c r="G7" s="25">
        <v>0</v>
      </c>
      <c r="H7" s="25"/>
      <c r="I7" s="25">
        <v>0</v>
      </c>
      <c r="J7" s="25">
        <v>6.358381502890173</v>
      </c>
      <c r="K7" s="25"/>
      <c r="L7" s="25">
        <v>0</v>
      </c>
      <c r="M7" s="25">
        <v>0.5692599620493358</v>
      </c>
      <c r="N7" s="25"/>
      <c r="O7" s="25">
        <v>34.285714285714285</v>
      </c>
      <c r="P7" s="25">
        <v>39.88657844990548</v>
      </c>
      <c r="Q7" s="25"/>
      <c r="R7" s="25">
        <v>25.71428571428571</v>
      </c>
      <c r="S7" s="25">
        <v>34.476190476190474</v>
      </c>
      <c r="T7" s="25"/>
      <c r="U7" s="25">
        <v>48.57142857142857</v>
      </c>
      <c r="V7" s="25">
        <v>39.96212121212121</v>
      </c>
      <c r="W7" s="25"/>
      <c r="X7" s="25">
        <v>25.71428571428571</v>
      </c>
      <c r="Y7" s="25">
        <v>31.417624521072796</v>
      </c>
      <c r="Z7" s="25"/>
      <c r="AA7" s="25">
        <v>41.17647058823529</v>
      </c>
      <c r="AB7" s="25">
        <v>37.904761904761905</v>
      </c>
      <c r="AC7" s="25"/>
      <c r="AD7" s="25">
        <v>58.82352941176471</v>
      </c>
      <c r="AE7" s="25">
        <v>36.32887189292543</v>
      </c>
      <c r="AF7" s="25"/>
      <c r="AG7" s="25">
        <v>3.0303030303030303</v>
      </c>
      <c r="AH7" s="25">
        <v>7.114624505928854</v>
      </c>
      <c r="AI7" s="25"/>
      <c r="AJ7" s="25">
        <v>47.82608695652174</v>
      </c>
      <c r="AK7" s="25">
        <v>36.29441624365482</v>
      </c>
      <c r="AL7" s="25"/>
      <c r="AM7" s="25">
        <v>44</v>
      </c>
      <c r="AN7" s="25">
        <v>48.96373056994819</v>
      </c>
      <c r="AO7" s="25"/>
      <c r="AP7" s="25">
        <v>100</v>
      </c>
      <c r="AQ7" s="25">
        <v>95.01466275659824</v>
      </c>
      <c r="AR7" s="25"/>
      <c r="AS7" s="25">
        <v>5.714285714285714</v>
      </c>
      <c r="AT7" s="25">
        <v>8.285163776493256</v>
      </c>
      <c r="AU7" s="25"/>
      <c r="AV7" s="25">
        <v>25.71428571428571</v>
      </c>
      <c r="AW7" s="25">
        <v>28.517110266159694</v>
      </c>
      <c r="AX7" s="25"/>
      <c r="AY7" s="25">
        <v>28.57142857142857</v>
      </c>
      <c r="AZ7" s="25">
        <v>35.984848484848484</v>
      </c>
      <c r="BA7" s="25"/>
      <c r="BB7" s="25">
        <v>47.05882352941176</v>
      </c>
      <c r="BC7" s="25">
        <v>41.36622390891841</v>
      </c>
      <c r="BD7" s="25"/>
      <c r="BE7" s="25">
        <v>34.285714285714285</v>
      </c>
      <c r="BF7" s="25">
        <v>27.514231499051235</v>
      </c>
      <c r="BG7" s="25"/>
      <c r="BH7" s="25">
        <v>28.57142857142857</v>
      </c>
      <c r="BI7" s="25">
        <v>36.80154142581888</v>
      </c>
    </row>
    <row r="8" spans="2:61" ht="12.75">
      <c r="B8" t="s">
        <v>120</v>
      </c>
      <c r="C8" s="25">
        <v>0</v>
      </c>
      <c r="D8" s="25">
        <v>0</v>
      </c>
      <c r="E8" s="25"/>
      <c r="F8" s="25">
        <v>2.857142857142857</v>
      </c>
      <c r="G8" s="25">
        <v>1.509433962264151</v>
      </c>
      <c r="H8" s="25"/>
      <c r="I8" s="25">
        <v>11.428571428571429</v>
      </c>
      <c r="J8" s="25">
        <v>21.19460500963391</v>
      </c>
      <c r="K8" s="25"/>
      <c r="L8" s="25">
        <v>0</v>
      </c>
      <c r="M8" s="25">
        <v>0.7590132827324478</v>
      </c>
      <c r="N8" s="25"/>
      <c r="O8" s="25">
        <v>8.571428571428571</v>
      </c>
      <c r="P8" s="25">
        <v>4.536862003780719</v>
      </c>
      <c r="Q8" s="25"/>
      <c r="R8" s="25">
        <v>5.714285714285714</v>
      </c>
      <c r="S8" s="25">
        <v>4.9523809523809526</v>
      </c>
      <c r="T8" s="25"/>
      <c r="U8" s="25">
        <v>2.857142857142857</v>
      </c>
      <c r="V8" s="25">
        <v>3.0303030303030303</v>
      </c>
      <c r="W8" s="25"/>
      <c r="X8" s="25">
        <v>0</v>
      </c>
      <c r="Y8" s="25">
        <v>3.065134099616858</v>
      </c>
      <c r="Z8" s="25"/>
      <c r="AA8" s="25">
        <v>0</v>
      </c>
      <c r="AB8" s="25">
        <v>6.476190476190475</v>
      </c>
      <c r="AC8" s="25"/>
      <c r="AD8" s="25">
        <v>8.823529411764707</v>
      </c>
      <c r="AE8" s="25">
        <v>13.575525812619501</v>
      </c>
      <c r="AF8" s="25"/>
      <c r="AG8" s="25">
        <v>0</v>
      </c>
      <c r="AH8" s="25">
        <v>3.7549407114624502</v>
      </c>
      <c r="AI8" s="25"/>
      <c r="AJ8" s="25">
        <v>17.391304347826086</v>
      </c>
      <c r="AK8" s="25">
        <v>17.258883248730964</v>
      </c>
      <c r="AL8" s="25"/>
      <c r="AM8" s="25">
        <v>12</v>
      </c>
      <c r="AN8" s="25">
        <v>13.21243523316062</v>
      </c>
      <c r="AO8" s="25"/>
      <c r="AP8" s="25">
        <v>0</v>
      </c>
      <c r="AQ8" s="25">
        <v>2.0527859237536656</v>
      </c>
      <c r="AR8" s="25"/>
      <c r="AS8" s="25">
        <v>0</v>
      </c>
      <c r="AT8" s="25">
        <v>0.3853564547206166</v>
      </c>
      <c r="AU8" s="25"/>
      <c r="AV8" s="25">
        <v>0</v>
      </c>
      <c r="AW8" s="25">
        <v>3.041825095057034</v>
      </c>
      <c r="AX8" s="25"/>
      <c r="AY8" s="25">
        <v>0</v>
      </c>
      <c r="AZ8" s="25">
        <v>6.8181818181818175</v>
      </c>
      <c r="BA8" s="25"/>
      <c r="BB8" s="25">
        <v>2.941176470588235</v>
      </c>
      <c r="BC8" s="25">
        <v>12.523719165085389</v>
      </c>
      <c r="BD8" s="25"/>
      <c r="BE8" s="25">
        <v>5.714285714285714</v>
      </c>
      <c r="BF8" s="25">
        <v>6.261859582542694</v>
      </c>
      <c r="BG8" s="25"/>
      <c r="BH8" s="25">
        <v>5.714285714285714</v>
      </c>
      <c r="BI8" s="25">
        <v>11.175337186897881</v>
      </c>
    </row>
    <row r="9" spans="2:61" ht="12.75">
      <c r="B9" t="s">
        <v>121</v>
      </c>
      <c r="C9" s="25">
        <v>0</v>
      </c>
      <c r="D9" s="25">
        <v>0</v>
      </c>
      <c r="E9" s="25"/>
      <c r="F9" s="25">
        <v>0</v>
      </c>
      <c r="G9" s="25">
        <v>0</v>
      </c>
      <c r="H9" s="25"/>
      <c r="I9" s="25">
        <v>0</v>
      </c>
      <c r="J9" s="25">
        <v>0</v>
      </c>
      <c r="K9" s="25"/>
      <c r="L9" s="25">
        <v>0</v>
      </c>
      <c r="M9" s="25">
        <v>0</v>
      </c>
      <c r="N9" s="25"/>
      <c r="O9" s="25">
        <v>0</v>
      </c>
      <c r="P9" s="25">
        <v>1.5122873345935728</v>
      </c>
      <c r="Q9" s="25"/>
      <c r="R9" s="25">
        <v>0</v>
      </c>
      <c r="S9" s="25">
        <v>0.7619047619047619</v>
      </c>
      <c r="T9" s="25"/>
      <c r="U9" s="25">
        <v>0</v>
      </c>
      <c r="V9" s="25">
        <v>1.3257575757575757</v>
      </c>
      <c r="W9" s="25"/>
      <c r="X9" s="25">
        <v>0</v>
      </c>
      <c r="Y9" s="25">
        <v>0.5747126436781609</v>
      </c>
      <c r="Z9" s="25"/>
      <c r="AA9" s="25">
        <v>0</v>
      </c>
      <c r="AB9" s="25">
        <v>3.0476190476190474</v>
      </c>
      <c r="AC9" s="25"/>
      <c r="AD9" s="25">
        <v>0</v>
      </c>
      <c r="AE9" s="25">
        <v>6.309751434034416</v>
      </c>
      <c r="AF9" s="25"/>
      <c r="AG9" s="25">
        <v>0</v>
      </c>
      <c r="AH9" s="25">
        <v>0</v>
      </c>
      <c r="AI9" s="25"/>
      <c r="AJ9" s="25">
        <v>0</v>
      </c>
      <c r="AK9" s="25">
        <v>0</v>
      </c>
      <c r="AL9" s="25"/>
      <c r="AM9" s="25">
        <v>0</v>
      </c>
      <c r="AN9" s="25">
        <v>0</v>
      </c>
      <c r="AO9" s="25"/>
      <c r="AP9" s="25">
        <v>0</v>
      </c>
      <c r="AQ9" s="25">
        <v>0</v>
      </c>
      <c r="AR9" s="25"/>
      <c r="AS9" s="25">
        <v>0</v>
      </c>
      <c r="AT9" s="25">
        <v>0.3853564547206166</v>
      </c>
      <c r="AU9" s="25"/>
      <c r="AV9" s="25">
        <v>0</v>
      </c>
      <c r="AW9" s="25">
        <v>1.7110266159695817</v>
      </c>
      <c r="AX9" s="25"/>
      <c r="AY9" s="25">
        <v>2.857142857142857</v>
      </c>
      <c r="AZ9" s="25">
        <v>3.977272727272727</v>
      </c>
      <c r="BA9" s="25"/>
      <c r="BB9" s="25">
        <v>0</v>
      </c>
      <c r="BC9" s="25">
        <v>5.692599620493358</v>
      </c>
      <c r="BD9" s="25"/>
      <c r="BE9" s="25">
        <v>2.857142857142857</v>
      </c>
      <c r="BF9" s="25">
        <v>1.8975332068311195</v>
      </c>
      <c r="BG9" s="25"/>
      <c r="BH9" s="25">
        <v>0</v>
      </c>
      <c r="BI9" s="25">
        <v>5.780346820809249</v>
      </c>
    </row>
    <row r="10" spans="2:61" ht="12.75">
      <c r="B10" t="s">
        <v>122</v>
      </c>
      <c r="C10" s="25">
        <v>0</v>
      </c>
      <c r="D10" s="25">
        <v>0</v>
      </c>
      <c r="E10" s="25"/>
      <c r="F10" s="25">
        <v>0</v>
      </c>
      <c r="G10" s="25">
        <v>0</v>
      </c>
      <c r="H10" s="25"/>
      <c r="I10" s="25">
        <v>0</v>
      </c>
      <c r="J10" s="25">
        <v>0</v>
      </c>
      <c r="K10" s="25"/>
      <c r="L10" s="25">
        <v>0</v>
      </c>
      <c r="M10" s="25">
        <v>0</v>
      </c>
      <c r="N10" s="25"/>
      <c r="O10" s="25">
        <v>0</v>
      </c>
      <c r="P10" s="25">
        <v>0</v>
      </c>
      <c r="Q10" s="25"/>
      <c r="R10" s="25">
        <v>0</v>
      </c>
      <c r="S10" s="25">
        <v>0</v>
      </c>
      <c r="T10" s="25"/>
      <c r="U10" s="25">
        <v>0</v>
      </c>
      <c r="V10" s="25">
        <v>0</v>
      </c>
      <c r="W10" s="25"/>
      <c r="X10" s="25">
        <v>0</v>
      </c>
      <c r="Y10" s="25">
        <v>2.490421455938697</v>
      </c>
      <c r="Z10" s="25"/>
      <c r="AA10" s="25">
        <v>0</v>
      </c>
      <c r="AB10" s="25">
        <v>3.619047619047619</v>
      </c>
      <c r="AC10" s="25"/>
      <c r="AD10" s="25">
        <v>0</v>
      </c>
      <c r="AE10" s="25">
        <v>9.94263862332696</v>
      </c>
      <c r="AF10" s="25"/>
      <c r="AG10" s="25">
        <v>0</v>
      </c>
      <c r="AH10" s="25">
        <v>0</v>
      </c>
      <c r="AI10" s="25"/>
      <c r="AJ10" s="25">
        <v>0</v>
      </c>
      <c r="AK10" s="25">
        <v>0</v>
      </c>
      <c r="AL10" s="25"/>
      <c r="AM10" s="25">
        <v>0</v>
      </c>
      <c r="AN10" s="25">
        <v>0</v>
      </c>
      <c r="AO10" s="25"/>
      <c r="AP10" s="25">
        <v>0</v>
      </c>
      <c r="AQ10" s="25">
        <v>0</v>
      </c>
      <c r="AR10" s="25"/>
      <c r="AS10" s="25">
        <v>0</v>
      </c>
      <c r="AT10" s="25">
        <v>2.119460500963391</v>
      </c>
      <c r="AU10" s="25"/>
      <c r="AV10" s="25">
        <v>0</v>
      </c>
      <c r="AW10" s="25">
        <v>1.520912547528517</v>
      </c>
      <c r="AX10" s="25"/>
      <c r="AY10" s="25">
        <v>2.857142857142857</v>
      </c>
      <c r="AZ10" s="25">
        <v>7.765151515151516</v>
      </c>
      <c r="BA10" s="25"/>
      <c r="BB10" s="25">
        <v>2.941176470588235</v>
      </c>
      <c r="BC10" s="25">
        <v>10.056925996204933</v>
      </c>
      <c r="BD10" s="25"/>
      <c r="BE10" s="25">
        <v>34.285714285714285</v>
      </c>
      <c r="BF10" s="25">
        <v>35.294117647058826</v>
      </c>
      <c r="BG10" s="25"/>
      <c r="BH10" s="25">
        <v>8.571428571428571</v>
      </c>
      <c r="BI10" s="25">
        <v>11.753371868978805</v>
      </c>
    </row>
    <row r="11" spans="2:61" ht="12.75">
      <c r="B11" t="s">
        <v>125</v>
      </c>
      <c r="C11" s="25">
        <v>0</v>
      </c>
      <c r="D11" s="25">
        <v>0</v>
      </c>
      <c r="E11" s="25"/>
      <c r="F11" s="25">
        <v>0</v>
      </c>
      <c r="G11" s="25">
        <v>0</v>
      </c>
      <c r="H11" s="25"/>
      <c r="I11" s="25">
        <v>0</v>
      </c>
      <c r="J11" s="25">
        <v>0</v>
      </c>
      <c r="K11" s="25"/>
      <c r="L11" s="25">
        <v>0</v>
      </c>
      <c r="M11" s="25">
        <v>0</v>
      </c>
      <c r="N11" s="25"/>
      <c r="O11" s="25">
        <v>0</v>
      </c>
      <c r="P11" s="25">
        <v>0</v>
      </c>
      <c r="Q11" s="25"/>
      <c r="R11" s="25">
        <v>0</v>
      </c>
      <c r="S11" s="25">
        <v>0</v>
      </c>
      <c r="T11" s="25"/>
      <c r="U11" s="25">
        <v>0</v>
      </c>
      <c r="V11" s="25">
        <v>0</v>
      </c>
      <c r="W11" s="25"/>
      <c r="X11" s="25">
        <v>0</v>
      </c>
      <c r="Y11" s="25">
        <v>0</v>
      </c>
      <c r="Z11" s="25"/>
      <c r="AA11" s="25">
        <v>0</v>
      </c>
      <c r="AB11" s="25">
        <v>0</v>
      </c>
      <c r="AC11" s="25"/>
      <c r="AD11" s="25">
        <v>0</v>
      </c>
      <c r="AE11" s="25">
        <v>0</v>
      </c>
      <c r="AF11" s="25"/>
      <c r="AG11" s="25">
        <v>0</v>
      </c>
      <c r="AH11" s="25">
        <v>0</v>
      </c>
      <c r="AI11" s="25"/>
      <c r="AJ11" s="25">
        <v>0</v>
      </c>
      <c r="AK11" s="25">
        <v>0</v>
      </c>
      <c r="AL11" s="25"/>
      <c r="AM11" s="25">
        <v>0</v>
      </c>
      <c r="AN11" s="25">
        <v>0</v>
      </c>
      <c r="AO11" s="25"/>
      <c r="AP11" s="25">
        <v>0</v>
      </c>
      <c r="AQ11" s="25">
        <v>0</v>
      </c>
      <c r="AR11" s="25"/>
      <c r="AS11" s="25">
        <v>0</v>
      </c>
      <c r="AT11" s="25">
        <v>0</v>
      </c>
      <c r="AU11" s="25"/>
      <c r="AV11" s="25">
        <v>0</v>
      </c>
      <c r="AW11" s="25">
        <v>0</v>
      </c>
      <c r="AX11" s="25"/>
      <c r="AY11" s="25">
        <v>0</v>
      </c>
      <c r="AZ11" s="25">
        <v>0</v>
      </c>
      <c r="BA11" s="25"/>
      <c r="BB11" s="25">
        <v>0</v>
      </c>
      <c r="BC11" s="25">
        <v>0</v>
      </c>
      <c r="BD11" s="25"/>
      <c r="BE11" s="25">
        <v>0</v>
      </c>
      <c r="BF11" s="25">
        <v>0</v>
      </c>
      <c r="BG11" s="25"/>
      <c r="BH11" s="25">
        <v>0</v>
      </c>
      <c r="BI11" s="25">
        <v>0</v>
      </c>
    </row>
    <row r="12" spans="3:61" ht="12.75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3:61" ht="12.75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</row>
    <row r="15" spans="3:61" ht="12.75">
      <c r="C15" s="24" t="s">
        <v>20</v>
      </c>
      <c r="D15" s="24" t="s">
        <v>20</v>
      </c>
      <c r="F15" s="24" t="s">
        <v>21</v>
      </c>
      <c r="G15" s="24" t="s">
        <v>21</v>
      </c>
      <c r="I15" s="24" t="s">
        <v>22</v>
      </c>
      <c r="J15" s="24" t="s">
        <v>22</v>
      </c>
      <c r="L15" s="24" t="s">
        <v>23</v>
      </c>
      <c r="M15" s="24" t="s">
        <v>23</v>
      </c>
      <c r="O15" s="24" t="s">
        <v>24</v>
      </c>
      <c r="P15" s="24" t="s">
        <v>24</v>
      </c>
      <c r="R15" s="24" t="s">
        <v>25</v>
      </c>
      <c r="S15" s="24" t="s">
        <v>25</v>
      </c>
      <c r="U15" s="24" t="s">
        <v>26</v>
      </c>
      <c r="V15" s="24" t="s">
        <v>26</v>
      </c>
      <c r="X15" s="24" t="s">
        <v>27</v>
      </c>
      <c r="Y15" s="24" t="s">
        <v>27</v>
      </c>
      <c r="AA15" s="24" t="s">
        <v>28</v>
      </c>
      <c r="AB15" s="24" t="s">
        <v>28</v>
      </c>
      <c r="AD15" s="24" t="s">
        <v>29</v>
      </c>
      <c r="AE15" s="24" t="s">
        <v>29</v>
      </c>
      <c r="AG15" s="24" t="s">
        <v>30</v>
      </c>
      <c r="AH15" s="24" t="s">
        <v>30</v>
      </c>
      <c r="AJ15" s="24" t="s">
        <v>31</v>
      </c>
      <c r="AK15" s="24" t="s">
        <v>31</v>
      </c>
      <c r="AM15" s="24" t="s">
        <v>32</v>
      </c>
      <c r="AN15" s="24" t="s">
        <v>32</v>
      </c>
      <c r="AP15" s="24" t="s">
        <v>33</v>
      </c>
      <c r="AQ15" s="24" t="s">
        <v>33</v>
      </c>
      <c r="AS15" s="24" t="s">
        <v>34</v>
      </c>
      <c r="AT15" s="24" t="s">
        <v>34</v>
      </c>
      <c r="AV15" s="24" t="s">
        <v>35</v>
      </c>
      <c r="AW15" s="24" t="s">
        <v>35</v>
      </c>
      <c r="AY15" s="24" t="s">
        <v>36</v>
      </c>
      <c r="AZ15" s="24" t="s">
        <v>36</v>
      </c>
      <c r="BB15" s="24" t="s">
        <v>37</v>
      </c>
      <c r="BC15" s="24" t="s">
        <v>37</v>
      </c>
      <c r="BE15" s="24" t="s">
        <v>38</v>
      </c>
      <c r="BF15" s="24" t="s">
        <v>38</v>
      </c>
      <c r="BH15" s="24" t="s">
        <v>39</v>
      </c>
      <c r="BI15" s="24" t="s">
        <v>39</v>
      </c>
    </row>
    <row r="16" spans="3:61" ht="12.75">
      <c r="C16" t="s">
        <v>123</v>
      </c>
      <c r="D16" t="s">
        <v>124</v>
      </c>
      <c r="F16" t="s">
        <v>123</v>
      </c>
      <c r="G16" t="s">
        <v>124</v>
      </c>
      <c r="I16" t="s">
        <v>123</v>
      </c>
      <c r="J16" t="s">
        <v>124</v>
      </c>
      <c r="L16" t="s">
        <v>123</v>
      </c>
      <c r="M16" t="s">
        <v>124</v>
      </c>
      <c r="O16" t="s">
        <v>123</v>
      </c>
      <c r="P16" t="s">
        <v>124</v>
      </c>
      <c r="R16" t="s">
        <v>123</v>
      </c>
      <c r="S16" t="s">
        <v>124</v>
      </c>
      <c r="U16" t="s">
        <v>123</v>
      </c>
      <c r="V16" t="s">
        <v>124</v>
      </c>
      <c r="X16" t="s">
        <v>123</v>
      </c>
      <c r="Y16" t="s">
        <v>124</v>
      </c>
      <c r="AA16" t="s">
        <v>123</v>
      </c>
      <c r="AB16" t="s">
        <v>124</v>
      </c>
      <c r="AD16" t="s">
        <v>123</v>
      </c>
      <c r="AE16" t="s">
        <v>124</v>
      </c>
      <c r="AG16" t="s">
        <v>123</v>
      </c>
      <c r="AH16" t="s">
        <v>124</v>
      </c>
      <c r="AJ16" t="s">
        <v>123</v>
      </c>
      <c r="AK16" t="s">
        <v>124</v>
      </c>
      <c r="AM16" t="s">
        <v>123</v>
      </c>
      <c r="AN16" t="s">
        <v>124</v>
      </c>
      <c r="AP16" t="s">
        <v>123</v>
      </c>
      <c r="AQ16" t="s">
        <v>124</v>
      </c>
      <c r="AS16" t="s">
        <v>123</v>
      </c>
      <c r="AT16" t="s">
        <v>124</v>
      </c>
      <c r="AV16" t="s">
        <v>123</v>
      </c>
      <c r="AW16" t="s">
        <v>124</v>
      </c>
      <c r="AY16" t="s">
        <v>123</v>
      </c>
      <c r="AZ16" t="s">
        <v>124</v>
      </c>
      <c r="BB16" t="s">
        <v>123</v>
      </c>
      <c r="BC16" t="s">
        <v>124</v>
      </c>
      <c r="BE16" t="s">
        <v>123</v>
      </c>
      <c r="BF16" t="s">
        <v>124</v>
      </c>
      <c r="BH16" t="s">
        <v>123</v>
      </c>
      <c r="BI16" t="s">
        <v>124</v>
      </c>
    </row>
    <row r="17" spans="2:61" ht="12.75">
      <c r="B17" t="s">
        <v>117</v>
      </c>
      <c r="C17" s="25">
        <v>68.57142857142857</v>
      </c>
      <c r="D17" s="25">
        <v>68.52207293666027</v>
      </c>
      <c r="F17" s="25">
        <v>36.666666666666664</v>
      </c>
      <c r="G17" s="25">
        <v>31.27659574468085</v>
      </c>
      <c r="I17" s="25">
        <v>80</v>
      </c>
      <c r="J17" s="25">
        <v>66.29001883239172</v>
      </c>
      <c r="L17" s="25">
        <v>40</v>
      </c>
      <c r="M17" s="25">
        <v>50.24038461538461</v>
      </c>
      <c r="O17" s="25">
        <v>61.76470588235294</v>
      </c>
      <c r="P17" s="25">
        <v>57.874762808349146</v>
      </c>
      <c r="R17" s="25">
        <v>91.17647058823529</v>
      </c>
      <c r="S17" s="25">
        <v>77.71428571428571</v>
      </c>
      <c r="U17" s="25">
        <v>75.75757575757575</v>
      </c>
      <c r="V17" s="25">
        <v>72.98850574712644</v>
      </c>
      <c r="X17" s="25">
        <v>67.64705882352942</v>
      </c>
      <c r="Y17" s="25">
        <v>54.633204633204635</v>
      </c>
      <c r="AA17" s="25">
        <v>63.63636363636363</v>
      </c>
      <c r="AB17" s="25">
        <v>47.276264591439684</v>
      </c>
      <c r="AD17" s="25">
        <v>77.14285714285715</v>
      </c>
      <c r="AE17" s="25">
        <v>61.80422264875239</v>
      </c>
      <c r="AG17" s="25">
        <v>65.71428571428571</v>
      </c>
      <c r="AH17" s="25">
        <v>70.34883720930233</v>
      </c>
      <c r="AJ17" s="25">
        <v>31.428571428571427</v>
      </c>
      <c r="AK17" s="25">
        <v>58.73320537428023</v>
      </c>
      <c r="AM17" s="25">
        <v>92.5925925925926</v>
      </c>
      <c r="AN17" s="25">
        <v>79.83367983367984</v>
      </c>
      <c r="AP17" s="25">
        <v>15</v>
      </c>
      <c r="AQ17" s="25">
        <v>21.44927536231884</v>
      </c>
      <c r="AS17" s="25">
        <v>6.25</v>
      </c>
      <c r="AT17" s="25">
        <v>8.46774193548387</v>
      </c>
      <c r="AV17" s="25">
        <v>97.14285714285714</v>
      </c>
      <c r="AW17" s="25">
        <v>90.28571428571428</v>
      </c>
      <c r="AY17" s="25">
        <v>97.14285714285714</v>
      </c>
      <c r="AZ17" s="25">
        <v>83.3969465648855</v>
      </c>
      <c r="BB17" s="25">
        <v>97.14285714285714</v>
      </c>
      <c r="BC17" s="25">
        <v>80.26565464895636</v>
      </c>
      <c r="BE17" s="25">
        <v>82.85714285714286</v>
      </c>
      <c r="BF17" s="25">
        <v>49.32821497120921</v>
      </c>
      <c r="BH17" s="25">
        <v>82.35294117647058</v>
      </c>
      <c r="BI17" s="25">
        <v>70.90558766859345</v>
      </c>
    </row>
    <row r="18" spans="2:61" ht="12.75">
      <c r="B18" t="s">
        <v>119</v>
      </c>
      <c r="C18" s="25">
        <v>0</v>
      </c>
      <c r="D18" s="25">
        <v>1.9193857965451053</v>
      </c>
      <c r="F18" s="25">
        <v>40</v>
      </c>
      <c r="G18" s="25">
        <v>33.61702127659574</v>
      </c>
      <c r="I18" s="25">
        <v>0</v>
      </c>
      <c r="J18" s="25">
        <v>3.2015065913371</v>
      </c>
      <c r="L18" s="25">
        <v>45.714285714285715</v>
      </c>
      <c r="M18" s="25">
        <v>37.74038461538461</v>
      </c>
      <c r="O18" s="25">
        <v>20.588235294117645</v>
      </c>
      <c r="P18" s="25">
        <v>30.740037950664135</v>
      </c>
      <c r="R18" s="25">
        <v>5.88235294117647</v>
      </c>
      <c r="S18" s="25">
        <v>17.71428571428571</v>
      </c>
      <c r="U18" s="25">
        <v>9.090909090909092</v>
      </c>
      <c r="V18" s="25">
        <v>19.923371647509576</v>
      </c>
      <c r="X18" s="25">
        <v>14.705882352941178</v>
      </c>
      <c r="Y18" s="25">
        <v>31.66023166023166</v>
      </c>
      <c r="AA18" s="25">
        <v>15.151515151515152</v>
      </c>
      <c r="AB18" s="25">
        <v>37.7431906614786</v>
      </c>
      <c r="AD18" s="25">
        <v>8.571428571428571</v>
      </c>
      <c r="AE18" s="25">
        <v>26.103646833013432</v>
      </c>
      <c r="AG18" s="25">
        <v>31.428571428571427</v>
      </c>
      <c r="AH18" s="25">
        <v>28.68217054263566</v>
      </c>
      <c r="AJ18" s="25">
        <v>51.42857142857142</v>
      </c>
      <c r="AK18" s="25">
        <v>35.50863723608445</v>
      </c>
      <c r="AM18" s="25">
        <v>0</v>
      </c>
      <c r="AN18" s="25">
        <v>7.276507276507277</v>
      </c>
      <c r="AP18" s="25">
        <v>70</v>
      </c>
      <c r="AQ18" s="25">
        <v>56.811594202898554</v>
      </c>
      <c r="AS18" s="25">
        <v>75</v>
      </c>
      <c r="AT18" s="25">
        <v>66.12903225806451</v>
      </c>
      <c r="AV18" s="25">
        <v>2.857142857142857</v>
      </c>
      <c r="AW18" s="25">
        <v>8.380952380952381</v>
      </c>
      <c r="AY18" s="25">
        <v>2.857142857142857</v>
      </c>
      <c r="AZ18" s="25">
        <v>12.786259541984732</v>
      </c>
      <c r="BB18" s="25">
        <v>2.857142857142857</v>
      </c>
      <c r="BC18" s="25">
        <v>14.231499051233396</v>
      </c>
      <c r="BE18" s="25">
        <v>14.285714285714285</v>
      </c>
      <c r="BF18" s="25">
        <v>18.618042226487525</v>
      </c>
      <c r="BH18" s="25">
        <v>11.76470588235294</v>
      </c>
      <c r="BI18" s="25">
        <v>21.965317919075144</v>
      </c>
    </row>
    <row r="19" spans="2:61" ht="12.75">
      <c r="B19" t="s">
        <v>120</v>
      </c>
      <c r="C19" s="25">
        <v>31.428571428571427</v>
      </c>
      <c r="D19" s="25">
        <v>29.558541266794624</v>
      </c>
      <c r="F19" s="25">
        <v>0</v>
      </c>
      <c r="G19" s="25">
        <v>4.25531914893617</v>
      </c>
      <c r="I19" s="25">
        <v>20</v>
      </c>
      <c r="J19" s="25">
        <v>30.508474576271187</v>
      </c>
      <c r="L19" s="25">
        <v>11.428571428571429</v>
      </c>
      <c r="M19" s="25">
        <v>7.6923076923076925</v>
      </c>
      <c r="O19" s="25">
        <v>17.647058823529413</v>
      </c>
      <c r="P19" s="25">
        <v>11.385199240986717</v>
      </c>
      <c r="R19" s="25">
        <v>2.941176470588235</v>
      </c>
      <c r="S19" s="25">
        <v>4.571428571428571</v>
      </c>
      <c r="U19" s="25">
        <v>15.151515151515152</v>
      </c>
      <c r="V19" s="25">
        <v>7.088122605363985</v>
      </c>
      <c r="X19" s="25">
        <v>17.647058823529413</v>
      </c>
      <c r="Y19" s="25">
        <v>13.706563706563706</v>
      </c>
      <c r="AA19" s="25">
        <v>21.21212121212121</v>
      </c>
      <c r="AB19" s="25">
        <v>14.980544747081712</v>
      </c>
      <c r="AD19" s="25">
        <v>14.285714285714285</v>
      </c>
      <c r="AE19" s="25">
        <v>12.092130518234164</v>
      </c>
      <c r="AG19" s="25">
        <v>2.857142857142857</v>
      </c>
      <c r="AH19" s="25">
        <v>0.9689922480620154</v>
      </c>
      <c r="AJ19" s="25">
        <v>17.142857142857142</v>
      </c>
      <c r="AK19" s="25">
        <v>5.182341650671785</v>
      </c>
      <c r="AM19" s="25">
        <v>7.4074074074074066</v>
      </c>
      <c r="AN19" s="25">
        <v>12.889812889812891</v>
      </c>
      <c r="AP19" s="25">
        <v>15</v>
      </c>
      <c r="AQ19" s="25">
        <v>21.73913043478261</v>
      </c>
      <c r="AS19" s="25">
        <v>18.75</v>
      </c>
      <c r="AT19" s="25">
        <v>25.403225806451612</v>
      </c>
      <c r="AV19" s="25">
        <v>0</v>
      </c>
      <c r="AW19" s="25">
        <v>0.38095238095238093</v>
      </c>
      <c r="AY19" s="25">
        <v>0</v>
      </c>
      <c r="AZ19" s="25">
        <v>1.9083969465648856</v>
      </c>
      <c r="BB19" s="25">
        <v>0</v>
      </c>
      <c r="BC19" s="25">
        <v>2.6565464895635675</v>
      </c>
      <c r="BE19" s="25">
        <v>0</v>
      </c>
      <c r="BF19" s="25">
        <v>2.8790786948176583</v>
      </c>
      <c r="BH19" s="25">
        <v>5.88235294117647</v>
      </c>
      <c r="BI19" s="25">
        <v>7.129094412331407</v>
      </c>
    </row>
    <row r="20" spans="2:61" ht="12.75">
      <c r="B20" t="s">
        <v>121</v>
      </c>
      <c r="C20" s="25">
        <v>0</v>
      </c>
      <c r="D20" s="25">
        <v>0</v>
      </c>
      <c r="F20" s="25">
        <v>0</v>
      </c>
      <c r="G20" s="25">
        <v>2.3404255319148937</v>
      </c>
      <c r="I20" s="25">
        <v>0</v>
      </c>
      <c r="J20" s="25">
        <v>0</v>
      </c>
      <c r="L20" s="25">
        <v>0</v>
      </c>
      <c r="M20" s="25">
        <v>0.9615384615384616</v>
      </c>
      <c r="O20" s="25">
        <v>0</v>
      </c>
      <c r="P20" s="25">
        <v>0</v>
      </c>
      <c r="R20" s="25">
        <v>0</v>
      </c>
      <c r="S20" s="25">
        <v>0</v>
      </c>
      <c r="U20" s="25">
        <v>0</v>
      </c>
      <c r="V20" s="25">
        <v>0</v>
      </c>
      <c r="X20" s="25">
        <v>0</v>
      </c>
      <c r="Y20" s="25">
        <v>0</v>
      </c>
      <c r="AA20" s="25">
        <v>0</v>
      </c>
      <c r="AB20" s="25">
        <v>0</v>
      </c>
      <c r="AD20" s="25">
        <v>0</v>
      </c>
      <c r="AE20" s="25">
        <v>0</v>
      </c>
      <c r="AG20" s="25">
        <v>0</v>
      </c>
      <c r="AH20" s="25">
        <v>0</v>
      </c>
      <c r="AJ20" s="25">
        <v>0</v>
      </c>
      <c r="AK20" s="25">
        <v>0.5758157389635317</v>
      </c>
      <c r="AM20" s="25">
        <v>0</v>
      </c>
      <c r="AN20" s="25">
        <v>0</v>
      </c>
      <c r="AP20" s="25">
        <v>0</v>
      </c>
      <c r="AQ20" s="25">
        <v>0</v>
      </c>
      <c r="AS20" s="25">
        <v>0</v>
      </c>
      <c r="AT20" s="25">
        <v>0</v>
      </c>
      <c r="AV20" s="25">
        <v>0</v>
      </c>
      <c r="AW20" s="25">
        <v>0.19047619047619047</v>
      </c>
      <c r="AY20" s="25">
        <v>0</v>
      </c>
      <c r="AZ20" s="25">
        <v>0.5725190839694656</v>
      </c>
      <c r="BB20" s="25">
        <v>0</v>
      </c>
      <c r="BC20" s="25">
        <v>0.7590132827324478</v>
      </c>
      <c r="BE20" s="25">
        <v>0</v>
      </c>
      <c r="BF20" s="25">
        <v>1.3435700575815739</v>
      </c>
      <c r="BH20" s="25">
        <v>0</v>
      </c>
      <c r="BI20" s="25">
        <v>0</v>
      </c>
    </row>
    <row r="21" spans="2:61" ht="12.75">
      <c r="B21" t="s">
        <v>122</v>
      </c>
      <c r="C21" s="25">
        <v>0</v>
      </c>
      <c r="D21" s="25">
        <v>0</v>
      </c>
      <c r="F21" s="25">
        <v>23.333333333333332</v>
      </c>
      <c r="G21" s="25">
        <v>28.510638297872344</v>
      </c>
      <c r="I21" s="25">
        <v>0</v>
      </c>
      <c r="J21" s="25">
        <v>0</v>
      </c>
      <c r="L21" s="25">
        <v>2.857142857142857</v>
      </c>
      <c r="M21" s="25">
        <v>3.3653846153846154</v>
      </c>
      <c r="O21" s="25">
        <v>0</v>
      </c>
      <c r="P21" s="25">
        <v>0</v>
      </c>
      <c r="R21" s="25">
        <v>0</v>
      </c>
      <c r="S21" s="25">
        <v>0</v>
      </c>
      <c r="U21" s="25">
        <v>0</v>
      </c>
      <c r="V21" s="25">
        <v>0</v>
      </c>
      <c r="X21" s="25">
        <v>0</v>
      </c>
      <c r="Y21" s="25">
        <v>0</v>
      </c>
      <c r="AA21" s="25">
        <v>0</v>
      </c>
      <c r="AB21" s="25">
        <v>0</v>
      </c>
      <c r="AD21" s="25">
        <v>0</v>
      </c>
      <c r="AE21" s="25">
        <v>0</v>
      </c>
      <c r="AG21" s="25">
        <v>0</v>
      </c>
      <c r="AH21" s="25">
        <v>0</v>
      </c>
      <c r="AJ21" s="25">
        <v>0</v>
      </c>
      <c r="AK21" s="25">
        <v>0</v>
      </c>
      <c r="AM21" s="25">
        <v>0</v>
      </c>
      <c r="AN21" s="25">
        <v>0</v>
      </c>
      <c r="AP21" s="25">
        <v>0</v>
      </c>
      <c r="AQ21" s="25">
        <v>0</v>
      </c>
      <c r="AS21" s="25">
        <v>0</v>
      </c>
      <c r="AT21" s="25">
        <v>0</v>
      </c>
      <c r="AV21" s="25">
        <v>0</v>
      </c>
      <c r="AW21" s="25">
        <v>0.7619047619047619</v>
      </c>
      <c r="AY21" s="25">
        <v>0</v>
      </c>
      <c r="AZ21" s="25">
        <v>1.3358778625954197</v>
      </c>
      <c r="BB21" s="25">
        <v>0</v>
      </c>
      <c r="BC21" s="25">
        <v>2.0872865275142316</v>
      </c>
      <c r="BE21" s="25">
        <v>2.857142857142857</v>
      </c>
      <c r="BF21" s="25">
        <v>27.83109404990403</v>
      </c>
      <c r="BH21" s="25">
        <v>0</v>
      </c>
      <c r="BI21" s="25">
        <v>0</v>
      </c>
    </row>
    <row r="22" spans="2:61" ht="12.75">
      <c r="B22" t="s">
        <v>125</v>
      </c>
      <c r="C22" s="25">
        <v>0</v>
      </c>
      <c r="D22" s="25">
        <v>0</v>
      </c>
      <c r="F22" s="25">
        <v>0</v>
      </c>
      <c r="G22" s="25">
        <v>0</v>
      </c>
      <c r="I22" s="25">
        <v>0</v>
      </c>
      <c r="J22" s="25">
        <v>0</v>
      </c>
      <c r="L22" s="25">
        <v>0</v>
      </c>
      <c r="M22" s="25">
        <v>0</v>
      </c>
      <c r="O22" s="25">
        <v>0</v>
      </c>
      <c r="P22" s="25">
        <v>0</v>
      </c>
      <c r="R22" s="25">
        <v>0</v>
      </c>
      <c r="S22" s="25">
        <v>0</v>
      </c>
      <c r="U22" s="25">
        <v>0</v>
      </c>
      <c r="V22" s="25">
        <v>0</v>
      </c>
      <c r="X22" s="25">
        <v>0</v>
      </c>
      <c r="Y22" s="25">
        <v>0</v>
      </c>
      <c r="AA22" s="25">
        <v>0</v>
      </c>
      <c r="AB22" s="25">
        <v>0</v>
      </c>
      <c r="AD22" s="25">
        <v>0</v>
      </c>
      <c r="AE22" s="25">
        <v>0</v>
      </c>
      <c r="AG22" s="25">
        <v>0</v>
      </c>
      <c r="AH22" s="25">
        <v>0</v>
      </c>
      <c r="AJ22" s="25">
        <v>0</v>
      </c>
      <c r="AK22" s="25">
        <v>0</v>
      </c>
      <c r="AM22" s="25">
        <v>0</v>
      </c>
      <c r="AN22" s="25">
        <v>0</v>
      </c>
      <c r="AP22" s="25">
        <v>0</v>
      </c>
      <c r="AQ22" s="25">
        <v>0</v>
      </c>
      <c r="AS22" s="25">
        <v>0</v>
      </c>
      <c r="AT22" s="25">
        <v>0</v>
      </c>
      <c r="AV22" s="25">
        <v>0</v>
      </c>
      <c r="AW22" s="25">
        <v>0</v>
      </c>
      <c r="AY22" s="25">
        <v>0</v>
      </c>
      <c r="AZ22" s="25">
        <v>0</v>
      </c>
      <c r="BB22" s="25">
        <v>0</v>
      </c>
      <c r="BC22" s="25">
        <v>0</v>
      </c>
      <c r="BE22" s="25">
        <v>0</v>
      </c>
      <c r="BF22" s="25">
        <v>0</v>
      </c>
      <c r="BH22" s="25">
        <v>0</v>
      </c>
      <c r="BI22" s="25">
        <v>0</v>
      </c>
    </row>
    <row r="26" spans="3:61" ht="12.75">
      <c r="C26" s="24" t="s">
        <v>40</v>
      </c>
      <c r="D26" s="24" t="s">
        <v>40</v>
      </c>
      <c r="F26" s="24" t="s">
        <v>41</v>
      </c>
      <c r="G26" s="24" t="s">
        <v>41</v>
      </c>
      <c r="I26" s="24" t="s">
        <v>42</v>
      </c>
      <c r="J26" s="24" t="s">
        <v>42</v>
      </c>
      <c r="L26" s="24" t="s">
        <v>43</v>
      </c>
      <c r="M26" s="24" t="s">
        <v>43</v>
      </c>
      <c r="O26" s="24" t="s">
        <v>44</v>
      </c>
      <c r="P26" s="24" t="s">
        <v>44</v>
      </c>
      <c r="R26" s="24" t="s">
        <v>45</v>
      </c>
      <c r="S26" s="24" t="s">
        <v>45</v>
      </c>
      <c r="U26" s="24" t="s">
        <v>46</v>
      </c>
      <c r="V26" s="24" t="s">
        <v>46</v>
      </c>
      <c r="X26" s="24" t="s">
        <v>47</v>
      </c>
      <c r="Y26" s="24" t="s">
        <v>47</v>
      </c>
      <c r="AA26" s="24" t="s">
        <v>48</v>
      </c>
      <c r="AB26" s="24" t="s">
        <v>48</v>
      </c>
      <c r="AD26" s="24" t="s">
        <v>49</v>
      </c>
      <c r="AE26" s="24" t="s">
        <v>49</v>
      </c>
      <c r="AG26" s="24" t="s">
        <v>50</v>
      </c>
      <c r="AH26" s="24" t="s">
        <v>50</v>
      </c>
      <c r="AJ26" s="24" t="s">
        <v>51</v>
      </c>
      <c r="AK26" s="24" t="s">
        <v>51</v>
      </c>
      <c r="AM26" s="24" t="s">
        <v>52</v>
      </c>
      <c r="AN26" s="24" t="s">
        <v>52</v>
      </c>
      <c r="AP26" s="24" t="s">
        <v>53</v>
      </c>
      <c r="AQ26" s="24" t="s">
        <v>53</v>
      </c>
      <c r="AS26" s="24" t="s">
        <v>54</v>
      </c>
      <c r="AT26" s="24" t="s">
        <v>54</v>
      </c>
      <c r="AV26" s="24" t="s">
        <v>55</v>
      </c>
      <c r="AW26" s="24" t="s">
        <v>55</v>
      </c>
      <c r="AY26" s="24" t="s">
        <v>56</v>
      </c>
      <c r="AZ26" s="24" t="s">
        <v>56</v>
      </c>
      <c r="BB26" s="24" t="s">
        <v>57</v>
      </c>
      <c r="BC26" s="24" t="s">
        <v>57</v>
      </c>
      <c r="BE26" s="24" t="s">
        <v>58</v>
      </c>
      <c r="BF26" s="24" t="s">
        <v>58</v>
      </c>
      <c r="BH26" s="24" t="s">
        <v>59</v>
      </c>
      <c r="BI26" s="24" t="s">
        <v>59</v>
      </c>
    </row>
    <row r="27" spans="3:61" ht="12.75">
      <c r="C27" t="s">
        <v>123</v>
      </c>
      <c r="D27" t="s">
        <v>124</v>
      </c>
      <c r="F27" t="s">
        <v>123</v>
      </c>
      <c r="G27" t="s">
        <v>124</v>
      </c>
      <c r="I27" t="s">
        <v>123</v>
      </c>
      <c r="J27" t="s">
        <v>124</v>
      </c>
      <c r="L27" t="s">
        <v>123</v>
      </c>
      <c r="M27" t="s">
        <v>124</v>
      </c>
      <c r="O27" t="s">
        <v>123</v>
      </c>
      <c r="P27" t="s">
        <v>124</v>
      </c>
      <c r="R27" t="s">
        <v>123</v>
      </c>
      <c r="S27" t="s">
        <v>124</v>
      </c>
      <c r="U27" t="s">
        <v>123</v>
      </c>
      <c r="V27" t="s">
        <v>124</v>
      </c>
      <c r="X27" t="s">
        <v>123</v>
      </c>
      <c r="Y27" t="s">
        <v>124</v>
      </c>
      <c r="AA27" t="s">
        <v>123</v>
      </c>
      <c r="AB27" t="s">
        <v>124</v>
      </c>
      <c r="AD27" t="s">
        <v>123</v>
      </c>
      <c r="AE27" t="s">
        <v>124</v>
      </c>
      <c r="AG27" t="s">
        <v>123</v>
      </c>
      <c r="AH27" t="s">
        <v>124</v>
      </c>
      <c r="AJ27" t="s">
        <v>123</v>
      </c>
      <c r="AK27" t="s">
        <v>124</v>
      </c>
      <c r="AM27" t="s">
        <v>123</v>
      </c>
      <c r="AN27" t="s">
        <v>124</v>
      </c>
      <c r="AP27" t="s">
        <v>123</v>
      </c>
      <c r="AQ27" t="s">
        <v>124</v>
      </c>
      <c r="AS27" t="s">
        <v>123</v>
      </c>
      <c r="AT27" t="s">
        <v>124</v>
      </c>
      <c r="AV27" t="s">
        <v>123</v>
      </c>
      <c r="AW27" t="s">
        <v>124</v>
      </c>
      <c r="AY27" t="s">
        <v>123</v>
      </c>
      <c r="AZ27" t="s">
        <v>124</v>
      </c>
      <c r="BB27" t="s">
        <v>123</v>
      </c>
      <c r="BC27" t="s">
        <v>124</v>
      </c>
      <c r="BE27" t="s">
        <v>123</v>
      </c>
      <c r="BF27" t="s">
        <v>124</v>
      </c>
      <c r="BH27" t="s">
        <v>123</v>
      </c>
      <c r="BI27" t="s">
        <v>124</v>
      </c>
    </row>
    <row r="28" spans="2:61" ht="12.75">
      <c r="B28" t="s">
        <v>117</v>
      </c>
      <c r="C28" s="25">
        <v>81.81818181818183</v>
      </c>
      <c r="D28" s="25">
        <v>82.26120857699804</v>
      </c>
      <c r="F28" s="25">
        <v>88.23529411764706</v>
      </c>
      <c r="G28" s="25">
        <v>74.8062015503876</v>
      </c>
      <c r="I28" s="25">
        <v>85.29411764705883</v>
      </c>
      <c r="J28" s="25">
        <v>78.95752895752895</v>
      </c>
      <c r="L28" s="25">
        <v>80</v>
      </c>
      <c r="M28" s="25">
        <v>79.92277992277992</v>
      </c>
      <c r="O28" s="25">
        <v>80</v>
      </c>
      <c r="P28" s="25">
        <v>91.31274131274131</v>
      </c>
      <c r="R28" s="25">
        <v>17.647058823529413</v>
      </c>
      <c r="S28" s="25">
        <v>21.96078431372549</v>
      </c>
      <c r="U28" s="25">
        <v>65.71428571428571</v>
      </c>
      <c r="V28" s="25">
        <v>62.33009708737865</v>
      </c>
      <c r="X28" s="25">
        <v>82.85714285714286</v>
      </c>
      <c r="Y28" s="25">
        <v>90.7869481765835</v>
      </c>
      <c r="AA28" s="25">
        <v>91.42857142857143</v>
      </c>
      <c r="AB28" s="25">
        <v>94.60500963391137</v>
      </c>
      <c r="AD28" s="25">
        <v>94.28571428571428</v>
      </c>
      <c r="AE28" s="25">
        <v>91.2621359223301</v>
      </c>
      <c r="AG28" s="25">
        <v>94.11764705882352</v>
      </c>
      <c r="AH28" s="25">
        <v>95.41984732824427</v>
      </c>
      <c r="AJ28" s="25">
        <v>85.18518518518519</v>
      </c>
      <c r="AK28" s="25">
        <v>88.42592592592592</v>
      </c>
      <c r="AM28" s="25">
        <v>0</v>
      </c>
      <c r="AN28" s="25">
        <v>3.4482758620689653</v>
      </c>
      <c r="AP28" s="25">
        <v>34.285714285714285</v>
      </c>
      <c r="AQ28" s="25">
        <v>24.615384615384617</v>
      </c>
      <c r="AS28" s="25">
        <v>8.823529411764707</v>
      </c>
      <c r="AT28" s="25">
        <v>13.28125</v>
      </c>
      <c r="AV28" s="25">
        <v>40</v>
      </c>
      <c r="AW28" s="25">
        <v>30.30888030888031</v>
      </c>
      <c r="AY28" s="25">
        <v>62.857142857142854</v>
      </c>
      <c r="AZ28" s="25">
        <v>47.49034749034749</v>
      </c>
      <c r="BB28" s="25">
        <v>58.82352941176471</v>
      </c>
      <c r="BC28" s="25">
        <v>55.14563106796116</v>
      </c>
      <c r="BE28" s="25">
        <v>48.57142857142857</v>
      </c>
      <c r="BF28" s="25">
        <v>38.996138996138995</v>
      </c>
      <c r="BH28" s="25">
        <v>55.88235294117647</v>
      </c>
      <c r="BI28" s="25">
        <v>59.53757225433526</v>
      </c>
    </row>
    <row r="29" spans="2:61" ht="12.75">
      <c r="B29" t="s">
        <v>119</v>
      </c>
      <c r="C29" s="25">
        <v>12.121212121212121</v>
      </c>
      <c r="D29" s="25">
        <v>9.161793372319687</v>
      </c>
      <c r="F29" s="25">
        <v>8.823529411764707</v>
      </c>
      <c r="G29" s="25">
        <v>20.155038759689923</v>
      </c>
      <c r="I29" s="25">
        <v>11.76470588235294</v>
      </c>
      <c r="J29" s="25">
        <v>15.637065637065636</v>
      </c>
      <c r="K29" s="24"/>
      <c r="L29" s="25">
        <v>17.142857142857142</v>
      </c>
      <c r="M29" s="25">
        <v>13.127413127413126</v>
      </c>
      <c r="N29" s="24"/>
      <c r="O29" s="25">
        <v>17.142857142857142</v>
      </c>
      <c r="P29" s="25">
        <v>5.019305019305019</v>
      </c>
      <c r="Q29" s="24"/>
      <c r="R29" s="25">
        <v>70.58823529411765</v>
      </c>
      <c r="S29" s="25">
        <v>65.49019607843137</v>
      </c>
      <c r="T29" s="24"/>
      <c r="U29" s="25">
        <v>25.71428571428571</v>
      </c>
      <c r="V29" s="25">
        <v>21.941747572815533</v>
      </c>
      <c r="W29" s="24"/>
      <c r="X29" s="25">
        <v>11.428571428571429</v>
      </c>
      <c r="Y29" s="25">
        <v>5.182341650671785</v>
      </c>
      <c r="Z29" s="24"/>
      <c r="AA29" s="25">
        <v>8.571428571428571</v>
      </c>
      <c r="AB29" s="25">
        <v>4.238921001926782</v>
      </c>
      <c r="AC29" s="24"/>
      <c r="AD29" s="25">
        <v>5.714285714285714</v>
      </c>
      <c r="AE29" s="25">
        <v>5.825242718446602</v>
      </c>
      <c r="AF29" s="24"/>
      <c r="AG29" s="25">
        <v>5.88235294117647</v>
      </c>
      <c r="AH29" s="25">
        <v>2.2900763358778624</v>
      </c>
      <c r="AI29" s="24"/>
      <c r="AJ29" s="25">
        <v>11.11111111111111</v>
      </c>
      <c r="AK29" s="25">
        <v>9.953703703703704</v>
      </c>
      <c r="AM29" s="25">
        <v>88.23529411764706</v>
      </c>
      <c r="AN29" s="25">
        <v>93.86973180076629</v>
      </c>
      <c r="AP29" s="25">
        <v>54.285714285714285</v>
      </c>
      <c r="AQ29" s="25">
        <v>47.11538461538461</v>
      </c>
      <c r="AS29" s="25">
        <v>58.82352941176471</v>
      </c>
      <c r="AT29" s="25">
        <v>40.0390625</v>
      </c>
      <c r="AV29" s="25">
        <v>45.714285714285715</v>
      </c>
      <c r="AW29" s="25">
        <v>53.66795366795367</v>
      </c>
      <c r="AY29" s="25">
        <v>17.142857142857142</v>
      </c>
      <c r="AZ29" s="25">
        <v>23.745173745173744</v>
      </c>
      <c r="BB29" s="25">
        <v>41.17647058823529</v>
      </c>
      <c r="BC29" s="25">
        <v>38.05825242718446</v>
      </c>
      <c r="BE29" s="25">
        <v>40</v>
      </c>
      <c r="BF29" s="25">
        <v>47.49034749034749</v>
      </c>
      <c r="BH29" s="25">
        <v>44.11764705882353</v>
      </c>
      <c r="BI29" s="25">
        <v>35.067437379576106</v>
      </c>
    </row>
    <row r="30" spans="2:61" ht="12.75">
      <c r="B30" t="s">
        <v>120</v>
      </c>
      <c r="C30" s="25">
        <v>6.0606060606060606</v>
      </c>
      <c r="D30" s="25">
        <v>8.57699805068226</v>
      </c>
      <c r="F30" s="25">
        <v>2.941176470588235</v>
      </c>
      <c r="G30" s="25">
        <v>5.038759689922481</v>
      </c>
      <c r="I30" s="25">
        <v>2.941176470588235</v>
      </c>
      <c r="J30" s="25">
        <v>5.405405405405405</v>
      </c>
      <c r="L30" s="25">
        <v>2.857142857142857</v>
      </c>
      <c r="M30" s="25">
        <v>6.94980694980695</v>
      </c>
      <c r="O30" s="25">
        <v>2.857142857142857</v>
      </c>
      <c r="P30" s="25">
        <v>3.667953667953668</v>
      </c>
      <c r="R30" s="25">
        <v>11.76470588235294</v>
      </c>
      <c r="S30" s="25">
        <v>12.549019607843137</v>
      </c>
      <c r="U30" s="25">
        <v>8.571428571428571</v>
      </c>
      <c r="V30" s="25">
        <v>15.728155339805824</v>
      </c>
      <c r="X30" s="25">
        <v>5.714285714285714</v>
      </c>
      <c r="Y30" s="25">
        <v>4.030710172744722</v>
      </c>
      <c r="AA30" s="25">
        <v>0</v>
      </c>
      <c r="AB30" s="25">
        <v>1.1560693641618496</v>
      </c>
      <c r="AD30" s="25">
        <v>0</v>
      </c>
      <c r="AE30" s="25">
        <v>2.912621359223301</v>
      </c>
      <c r="AG30" s="25">
        <v>0</v>
      </c>
      <c r="AH30" s="25">
        <v>2.2900763358778624</v>
      </c>
      <c r="AJ30" s="25">
        <v>3.7037037037037033</v>
      </c>
      <c r="AK30" s="25">
        <v>1.6203703703703702</v>
      </c>
      <c r="AM30" s="25">
        <v>11.76470588235294</v>
      </c>
      <c r="AN30" s="25">
        <v>2.681992337164751</v>
      </c>
      <c r="AP30" s="25">
        <v>8.571428571428571</v>
      </c>
      <c r="AQ30" s="25">
        <v>23.076923076923077</v>
      </c>
      <c r="AS30" s="25">
        <v>23.52941176470588</v>
      </c>
      <c r="AT30" s="25">
        <v>31.640625</v>
      </c>
      <c r="AV30" s="25">
        <v>14.285714285714285</v>
      </c>
      <c r="AW30" s="25">
        <v>13.127413127413126</v>
      </c>
      <c r="AY30" s="25">
        <v>0</v>
      </c>
      <c r="AZ30" s="25">
        <v>6.94980694980695</v>
      </c>
      <c r="BB30" s="25">
        <v>0</v>
      </c>
      <c r="BC30" s="25">
        <v>4.854368932038835</v>
      </c>
      <c r="BE30" s="25">
        <v>11.428571428571429</v>
      </c>
      <c r="BF30" s="25">
        <v>10.231660231660232</v>
      </c>
      <c r="BH30" s="25">
        <v>0</v>
      </c>
      <c r="BI30" s="25">
        <v>3.275529865125241</v>
      </c>
    </row>
    <row r="31" spans="2:61" ht="12.75">
      <c r="B31" t="s">
        <v>121</v>
      </c>
      <c r="C31" s="25">
        <v>0</v>
      </c>
      <c r="D31" s="25">
        <v>0</v>
      </c>
      <c r="F31" s="25">
        <v>0</v>
      </c>
      <c r="G31" s="25">
        <v>0</v>
      </c>
      <c r="I31" s="25">
        <v>0</v>
      </c>
      <c r="J31" s="25">
        <v>0</v>
      </c>
      <c r="K31" s="25"/>
      <c r="L31" s="25">
        <v>0</v>
      </c>
      <c r="M31" s="25">
        <v>0</v>
      </c>
      <c r="N31" s="25"/>
      <c r="O31" s="25">
        <v>0</v>
      </c>
      <c r="P31" s="25">
        <v>0</v>
      </c>
      <c r="Q31" s="25"/>
      <c r="R31" s="25">
        <v>0</v>
      </c>
      <c r="S31" s="25">
        <v>0</v>
      </c>
      <c r="T31" s="25"/>
      <c r="U31" s="25">
        <v>0</v>
      </c>
      <c r="V31" s="25">
        <v>0</v>
      </c>
      <c r="W31" s="25"/>
      <c r="X31" s="25">
        <v>0</v>
      </c>
      <c r="Y31" s="25">
        <v>0</v>
      </c>
      <c r="Z31" s="25"/>
      <c r="AA31" s="25">
        <v>0</v>
      </c>
      <c r="AB31" s="25">
        <v>0</v>
      </c>
      <c r="AC31" s="25"/>
      <c r="AD31" s="25">
        <v>0</v>
      </c>
      <c r="AE31" s="25">
        <v>0</v>
      </c>
      <c r="AF31" s="25"/>
      <c r="AG31" s="25">
        <v>0</v>
      </c>
      <c r="AH31" s="25">
        <v>0</v>
      </c>
      <c r="AI31" s="25"/>
      <c r="AJ31" s="25">
        <v>0</v>
      </c>
      <c r="AK31" s="25">
        <v>0</v>
      </c>
      <c r="AM31" s="25">
        <v>0</v>
      </c>
      <c r="AN31" s="25">
        <v>0</v>
      </c>
      <c r="AP31" s="25">
        <v>2.857142857142857</v>
      </c>
      <c r="AQ31" s="25">
        <v>3.8461538461538463</v>
      </c>
      <c r="AS31" s="25">
        <v>8.823529411764707</v>
      </c>
      <c r="AT31" s="25">
        <v>9.765625</v>
      </c>
      <c r="AV31" s="25">
        <v>0</v>
      </c>
      <c r="AW31" s="25">
        <v>0.7722007722007722</v>
      </c>
      <c r="AY31" s="25">
        <v>11.428571428571429</v>
      </c>
      <c r="AZ31" s="25">
        <v>5.212355212355212</v>
      </c>
      <c r="BB31" s="25">
        <v>0</v>
      </c>
      <c r="BC31" s="25">
        <v>0.7766990291262136</v>
      </c>
      <c r="BE31" s="25">
        <v>0</v>
      </c>
      <c r="BF31" s="25">
        <v>2.1235521235521233</v>
      </c>
      <c r="BH31" s="25">
        <v>0</v>
      </c>
      <c r="BI31" s="25">
        <v>0.9633911368015413</v>
      </c>
    </row>
    <row r="32" spans="2:61" ht="12.75">
      <c r="B32" t="s">
        <v>122</v>
      </c>
      <c r="C32" s="25">
        <v>0</v>
      </c>
      <c r="D32" s="25">
        <v>0</v>
      </c>
      <c r="F32" s="25">
        <v>0</v>
      </c>
      <c r="G32" s="25">
        <v>0</v>
      </c>
      <c r="I32" s="25">
        <v>0</v>
      </c>
      <c r="J32" s="25">
        <v>0</v>
      </c>
      <c r="K32" s="25"/>
      <c r="L32" s="25">
        <v>0</v>
      </c>
      <c r="M32" s="25">
        <v>0</v>
      </c>
      <c r="N32" s="25"/>
      <c r="O32" s="25">
        <v>0</v>
      </c>
      <c r="P32" s="25">
        <v>0</v>
      </c>
      <c r="Q32" s="25"/>
      <c r="R32" s="25">
        <v>0</v>
      </c>
      <c r="S32" s="25">
        <v>0</v>
      </c>
      <c r="T32" s="25"/>
      <c r="U32" s="25">
        <v>0</v>
      </c>
      <c r="V32" s="25">
        <v>0</v>
      </c>
      <c r="W32" s="25"/>
      <c r="X32" s="25">
        <v>0</v>
      </c>
      <c r="Y32" s="25">
        <v>0</v>
      </c>
      <c r="Z32" s="25"/>
      <c r="AA32" s="25">
        <v>0</v>
      </c>
      <c r="AB32" s="25">
        <v>0</v>
      </c>
      <c r="AC32" s="25"/>
      <c r="AD32" s="25">
        <v>0</v>
      </c>
      <c r="AE32" s="25">
        <v>0</v>
      </c>
      <c r="AF32" s="25"/>
      <c r="AG32" s="25">
        <v>0</v>
      </c>
      <c r="AH32" s="25">
        <v>0</v>
      </c>
      <c r="AI32" s="25"/>
      <c r="AJ32" s="25">
        <v>0</v>
      </c>
      <c r="AK32" s="25">
        <v>0</v>
      </c>
      <c r="AM32" s="25">
        <v>0</v>
      </c>
      <c r="AN32" s="25">
        <v>0</v>
      </c>
      <c r="AP32" s="25">
        <v>0</v>
      </c>
      <c r="AQ32" s="25">
        <v>0.19230769230769232</v>
      </c>
      <c r="AS32" s="25">
        <v>0</v>
      </c>
      <c r="AT32" s="25">
        <v>1.953125</v>
      </c>
      <c r="AV32" s="25">
        <v>0</v>
      </c>
      <c r="AW32" s="25">
        <v>0</v>
      </c>
      <c r="AY32" s="25">
        <v>8.571428571428571</v>
      </c>
      <c r="AZ32" s="25">
        <v>12.741312741312742</v>
      </c>
      <c r="BB32" s="25">
        <v>0</v>
      </c>
      <c r="BC32" s="25">
        <v>0</v>
      </c>
      <c r="BE32" s="25">
        <v>0</v>
      </c>
      <c r="BF32" s="25">
        <v>0</v>
      </c>
      <c r="BH32" s="25">
        <v>0</v>
      </c>
      <c r="BI32" s="25">
        <v>0</v>
      </c>
    </row>
    <row r="33" spans="2:61" ht="12.75">
      <c r="B33" t="s">
        <v>125</v>
      </c>
      <c r="C33" s="25">
        <v>0</v>
      </c>
      <c r="D33" s="25">
        <v>0</v>
      </c>
      <c r="F33" s="25">
        <v>0</v>
      </c>
      <c r="G33" s="25">
        <v>0</v>
      </c>
      <c r="I33" s="25">
        <v>0</v>
      </c>
      <c r="J33" s="25">
        <v>0</v>
      </c>
      <c r="K33" s="25"/>
      <c r="L33" s="25">
        <v>0</v>
      </c>
      <c r="M33" s="25">
        <v>0</v>
      </c>
      <c r="N33" s="25"/>
      <c r="O33" s="25">
        <v>0</v>
      </c>
      <c r="P33" s="25">
        <v>0</v>
      </c>
      <c r="Q33" s="25"/>
      <c r="R33" s="25">
        <v>0</v>
      </c>
      <c r="S33" s="25">
        <v>0</v>
      </c>
      <c r="T33" s="25"/>
      <c r="U33" s="25">
        <v>0</v>
      </c>
      <c r="V33" s="25">
        <v>0</v>
      </c>
      <c r="W33" s="25"/>
      <c r="X33" s="25">
        <v>0</v>
      </c>
      <c r="Y33" s="25">
        <v>0</v>
      </c>
      <c r="Z33" s="25"/>
      <c r="AA33" s="25">
        <v>0</v>
      </c>
      <c r="AB33" s="25">
        <v>0</v>
      </c>
      <c r="AC33" s="25"/>
      <c r="AD33" s="25">
        <v>0</v>
      </c>
      <c r="AE33" s="25">
        <v>0</v>
      </c>
      <c r="AF33" s="25"/>
      <c r="AG33" s="25">
        <v>0</v>
      </c>
      <c r="AH33" s="25">
        <v>0</v>
      </c>
      <c r="AI33" s="25"/>
      <c r="AJ33" s="25">
        <v>0</v>
      </c>
      <c r="AK33" s="25">
        <v>0</v>
      </c>
      <c r="AM33" s="25">
        <v>0</v>
      </c>
      <c r="AN33" s="25">
        <v>0</v>
      </c>
      <c r="AP33" s="25">
        <v>0</v>
      </c>
      <c r="AQ33" s="25">
        <v>1.153846153846154</v>
      </c>
      <c r="AS33" s="25">
        <v>0</v>
      </c>
      <c r="AT33" s="25">
        <v>3.3203125</v>
      </c>
      <c r="AV33" s="25">
        <v>0</v>
      </c>
      <c r="AW33" s="25">
        <v>2.1235521235521233</v>
      </c>
      <c r="AY33" s="25">
        <v>0</v>
      </c>
      <c r="AZ33" s="25">
        <v>3.861003861003861</v>
      </c>
      <c r="BB33" s="25">
        <v>0</v>
      </c>
      <c r="BC33" s="25">
        <v>1.1650485436893203</v>
      </c>
      <c r="BE33" s="25">
        <v>0</v>
      </c>
      <c r="BF33" s="25">
        <v>1.1583011583011582</v>
      </c>
      <c r="BH33" s="25">
        <v>0</v>
      </c>
      <c r="BI33" s="25">
        <v>1.1560693641618496</v>
      </c>
    </row>
    <row r="34" spans="9:37" ht="12.75"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3:42" ht="12.7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</row>
    <row r="37" spans="3:61" ht="12.75">
      <c r="C37" s="24" t="s">
        <v>60</v>
      </c>
      <c r="D37" s="24" t="s">
        <v>60</v>
      </c>
      <c r="E37" s="25"/>
      <c r="F37" s="24" t="s">
        <v>61</v>
      </c>
      <c r="G37" s="24" t="s">
        <v>61</v>
      </c>
      <c r="H37" s="25"/>
      <c r="I37" s="24" t="s">
        <v>62</v>
      </c>
      <c r="J37" s="24" t="s">
        <v>62</v>
      </c>
      <c r="K37" s="25"/>
      <c r="L37" s="24" t="s">
        <v>63</v>
      </c>
      <c r="M37" s="24" t="s">
        <v>63</v>
      </c>
      <c r="N37" s="25"/>
      <c r="O37" s="24" t="s">
        <v>64</v>
      </c>
      <c r="P37" s="24" t="s">
        <v>64</v>
      </c>
      <c r="Q37" s="25"/>
      <c r="R37" s="24" t="s">
        <v>65</v>
      </c>
      <c r="S37" s="24" t="s">
        <v>65</v>
      </c>
      <c r="T37" s="25"/>
      <c r="U37" s="24" t="s">
        <v>66</v>
      </c>
      <c r="V37" s="24" t="s">
        <v>66</v>
      </c>
      <c r="W37" s="25"/>
      <c r="X37" s="24" t="s">
        <v>67</v>
      </c>
      <c r="Y37" s="24" t="s">
        <v>67</v>
      </c>
      <c r="Z37" s="25"/>
      <c r="AA37" s="24" t="s">
        <v>68</v>
      </c>
      <c r="AB37" s="24" t="s">
        <v>68</v>
      </c>
      <c r="AC37" s="25"/>
      <c r="AD37" s="24" t="s">
        <v>69</v>
      </c>
      <c r="AE37" s="24" t="s">
        <v>69</v>
      </c>
      <c r="AF37" s="25"/>
      <c r="AG37" s="24" t="s">
        <v>70</v>
      </c>
      <c r="AH37" s="24" t="s">
        <v>70</v>
      </c>
      <c r="AI37" s="25"/>
      <c r="AJ37" s="24" t="s">
        <v>71</v>
      </c>
      <c r="AK37" s="24" t="s">
        <v>71</v>
      </c>
      <c r="AL37" s="25"/>
      <c r="AM37" s="24" t="s">
        <v>72</v>
      </c>
      <c r="AN37" s="24" t="s">
        <v>72</v>
      </c>
      <c r="AO37" s="25"/>
      <c r="AP37" s="24" t="s">
        <v>73</v>
      </c>
      <c r="AQ37" s="24" t="s">
        <v>73</v>
      </c>
      <c r="AS37" s="24" t="s">
        <v>74</v>
      </c>
      <c r="AT37" s="24" t="s">
        <v>74</v>
      </c>
      <c r="AV37" s="24" t="s">
        <v>75</v>
      </c>
      <c r="AW37" s="24" t="s">
        <v>75</v>
      </c>
      <c r="AY37" s="24" t="s">
        <v>76</v>
      </c>
      <c r="AZ37" s="24" t="s">
        <v>76</v>
      </c>
      <c r="BB37" s="24" t="s">
        <v>77</v>
      </c>
      <c r="BC37" s="24" t="s">
        <v>77</v>
      </c>
      <c r="BE37" s="24" t="s">
        <v>78</v>
      </c>
      <c r="BF37" s="24" t="s">
        <v>78</v>
      </c>
      <c r="BH37" s="24" t="s">
        <v>79</v>
      </c>
      <c r="BI37" s="24" t="s">
        <v>79</v>
      </c>
    </row>
    <row r="38" spans="3:61" ht="12.75">
      <c r="C38" t="s">
        <v>123</v>
      </c>
      <c r="D38" t="s">
        <v>124</v>
      </c>
      <c r="E38" s="25"/>
      <c r="F38" t="s">
        <v>123</v>
      </c>
      <c r="G38" t="s">
        <v>124</v>
      </c>
      <c r="H38" s="25"/>
      <c r="I38" t="s">
        <v>123</v>
      </c>
      <c r="J38" t="s">
        <v>124</v>
      </c>
      <c r="K38" s="25"/>
      <c r="L38" t="s">
        <v>123</v>
      </c>
      <c r="M38" t="s">
        <v>124</v>
      </c>
      <c r="N38" s="25"/>
      <c r="O38" t="s">
        <v>123</v>
      </c>
      <c r="P38" t="s">
        <v>124</v>
      </c>
      <c r="Q38" s="25"/>
      <c r="R38" t="s">
        <v>123</v>
      </c>
      <c r="S38" t="s">
        <v>124</v>
      </c>
      <c r="T38" s="25"/>
      <c r="U38" t="s">
        <v>123</v>
      </c>
      <c r="V38" t="s">
        <v>124</v>
      </c>
      <c r="W38" s="25"/>
      <c r="X38" t="s">
        <v>123</v>
      </c>
      <c r="Y38" t="s">
        <v>124</v>
      </c>
      <c r="Z38" s="25"/>
      <c r="AA38" t="s">
        <v>123</v>
      </c>
      <c r="AB38" t="s">
        <v>124</v>
      </c>
      <c r="AC38" s="25"/>
      <c r="AD38" t="s">
        <v>123</v>
      </c>
      <c r="AE38" t="s">
        <v>124</v>
      </c>
      <c r="AF38" s="25"/>
      <c r="AG38" t="s">
        <v>123</v>
      </c>
      <c r="AH38" t="s">
        <v>124</v>
      </c>
      <c r="AI38" s="25"/>
      <c r="AJ38" t="s">
        <v>123</v>
      </c>
      <c r="AK38" t="s">
        <v>124</v>
      </c>
      <c r="AL38" s="25"/>
      <c r="AM38" t="s">
        <v>123</v>
      </c>
      <c r="AN38" t="s">
        <v>124</v>
      </c>
      <c r="AO38" s="25"/>
      <c r="AP38" t="s">
        <v>123</v>
      </c>
      <c r="AQ38" t="s">
        <v>124</v>
      </c>
      <c r="AS38" t="s">
        <v>123</v>
      </c>
      <c r="AT38" t="s">
        <v>124</v>
      </c>
      <c r="AV38" t="s">
        <v>123</v>
      </c>
      <c r="AW38" t="s">
        <v>124</v>
      </c>
      <c r="AY38" t="s">
        <v>123</v>
      </c>
      <c r="AZ38" t="s">
        <v>124</v>
      </c>
      <c r="BB38" t="s">
        <v>123</v>
      </c>
      <c r="BC38" t="s">
        <v>124</v>
      </c>
      <c r="BE38" t="s">
        <v>123</v>
      </c>
      <c r="BF38" t="s">
        <v>124</v>
      </c>
      <c r="BH38" t="s">
        <v>123</v>
      </c>
      <c r="BI38" t="s">
        <v>124</v>
      </c>
    </row>
    <row r="39" spans="2:61" ht="12.75">
      <c r="B39" t="s">
        <v>117</v>
      </c>
      <c r="C39" s="25">
        <v>71.42857142857143</v>
      </c>
      <c r="D39" s="25">
        <v>68.14671814671814</v>
      </c>
      <c r="E39" s="25"/>
      <c r="F39" s="25">
        <v>69.6969696969697</v>
      </c>
      <c r="G39" s="25">
        <v>68.2261208576998</v>
      </c>
      <c r="H39" s="25"/>
      <c r="I39" s="25">
        <v>65.71428571428571</v>
      </c>
      <c r="J39" s="25">
        <v>61.20857699805068</v>
      </c>
      <c r="K39" s="25"/>
      <c r="L39" s="25">
        <v>68.57142857142857</v>
      </c>
      <c r="M39" s="25">
        <v>53.398058252427184</v>
      </c>
      <c r="N39" s="25"/>
      <c r="O39" s="25">
        <v>65.71428571428571</v>
      </c>
      <c r="P39" s="25">
        <v>63.547758284600384</v>
      </c>
      <c r="Q39" s="25"/>
      <c r="R39" s="25">
        <v>58.82352941176471</v>
      </c>
      <c r="S39" s="25">
        <v>58.730158730158735</v>
      </c>
      <c r="T39" s="25"/>
      <c r="U39" s="25">
        <v>64.70588235294117</v>
      </c>
      <c r="V39" s="25">
        <v>58.76494023904383</v>
      </c>
      <c r="W39" s="25"/>
      <c r="X39" s="25">
        <v>64.70588235294117</v>
      </c>
      <c r="Y39" s="25">
        <v>63.745019920318725</v>
      </c>
      <c r="Z39" s="25"/>
      <c r="AA39" s="25">
        <v>69.6969696969697</v>
      </c>
      <c r="AB39" s="25">
        <v>57.227722772277225</v>
      </c>
      <c r="AC39" s="25"/>
      <c r="AD39" s="25">
        <v>60.60606060606061</v>
      </c>
      <c r="AE39" s="25">
        <v>54.563492063492056</v>
      </c>
      <c r="AF39" s="25"/>
      <c r="AG39" s="25">
        <v>66.66666666666666</v>
      </c>
      <c r="AH39" s="25">
        <v>66.93386773547094</v>
      </c>
      <c r="AI39" s="25"/>
      <c r="AJ39" s="25">
        <v>63.63636363636363</v>
      </c>
      <c r="AK39" s="25">
        <v>77.58186397984886</v>
      </c>
      <c r="AL39" s="25"/>
      <c r="AM39" s="25">
        <v>39.39393939393939</v>
      </c>
      <c r="AN39" s="25">
        <v>45.8498023715415</v>
      </c>
      <c r="AO39" s="25"/>
      <c r="AP39" s="25">
        <v>62.5</v>
      </c>
      <c r="AQ39" s="25">
        <v>58.97435897435898</v>
      </c>
      <c r="AS39" s="25">
        <v>63.63636363636363</v>
      </c>
      <c r="AT39" s="25">
        <v>56.66003976143141</v>
      </c>
      <c r="AV39" s="25">
        <v>33.33333333333333</v>
      </c>
      <c r="AW39" s="25">
        <v>36.144578313253014</v>
      </c>
      <c r="AY39" s="25">
        <v>39.39393939393939</v>
      </c>
      <c r="AZ39" s="25">
        <v>38.9662027833002</v>
      </c>
      <c r="BB39" s="25">
        <v>33.33333333333333</v>
      </c>
      <c r="BC39" s="25">
        <v>36.779324055666</v>
      </c>
      <c r="BE39" s="25">
        <v>51.42857142857142</v>
      </c>
      <c r="BF39" s="25">
        <v>51.439539347408825</v>
      </c>
      <c r="BH39" s="25">
        <v>42.42424242424242</v>
      </c>
      <c r="BI39" s="25">
        <v>45.72564612326044</v>
      </c>
    </row>
    <row r="40" spans="2:61" ht="12.75">
      <c r="B40" t="s">
        <v>119</v>
      </c>
      <c r="C40" s="25">
        <v>28.57142857142857</v>
      </c>
      <c r="D40" s="25">
        <v>25.675675675675674</v>
      </c>
      <c r="E40" s="25"/>
      <c r="F40" s="25">
        <v>30.303030303030305</v>
      </c>
      <c r="G40" s="25">
        <v>25.53606237816764</v>
      </c>
      <c r="H40" s="25"/>
      <c r="I40" s="25">
        <v>31.428571428571427</v>
      </c>
      <c r="J40" s="25">
        <v>29.82456140350877</v>
      </c>
      <c r="K40" s="25"/>
      <c r="L40" s="25">
        <v>28.57142857142857</v>
      </c>
      <c r="M40" s="25">
        <v>37.66990291262136</v>
      </c>
      <c r="N40" s="25"/>
      <c r="O40" s="25">
        <v>31.428571428571427</v>
      </c>
      <c r="P40" s="25">
        <v>31.773879142300192</v>
      </c>
      <c r="Q40" s="25"/>
      <c r="R40" s="25">
        <v>35.294117647058826</v>
      </c>
      <c r="S40" s="25">
        <v>36.7063492063492</v>
      </c>
      <c r="T40" s="25"/>
      <c r="U40" s="25">
        <v>26.47058823529412</v>
      </c>
      <c r="V40" s="25">
        <v>34.462151394422314</v>
      </c>
      <c r="W40" s="25"/>
      <c r="X40" s="25">
        <v>26.47058823529412</v>
      </c>
      <c r="Y40" s="25">
        <v>30.0796812749004</v>
      </c>
      <c r="Z40" s="25"/>
      <c r="AA40" s="25">
        <v>24.242424242424242</v>
      </c>
      <c r="AB40" s="25">
        <v>27.722772277227726</v>
      </c>
      <c r="AC40" s="25"/>
      <c r="AD40" s="25">
        <v>24.242424242424242</v>
      </c>
      <c r="AE40" s="25">
        <v>23.61111111111111</v>
      </c>
      <c r="AF40" s="25"/>
      <c r="AG40" s="25">
        <v>18.181818181818183</v>
      </c>
      <c r="AH40" s="25">
        <v>20.04008016032064</v>
      </c>
      <c r="AI40" s="25"/>
      <c r="AJ40" s="25">
        <v>27.27272727272727</v>
      </c>
      <c r="AK40" s="25">
        <v>2.770780856423174</v>
      </c>
      <c r="AL40" s="25"/>
      <c r="AM40" s="25">
        <v>39.39393939393939</v>
      </c>
      <c r="AN40" s="25">
        <v>35.573122529644266</v>
      </c>
      <c r="AO40" s="25"/>
      <c r="AP40" s="25">
        <v>28.125</v>
      </c>
      <c r="AQ40" s="25">
        <v>25.64102564102564</v>
      </c>
      <c r="AS40" s="25">
        <v>27.27272727272727</v>
      </c>
      <c r="AT40" s="25">
        <v>30.417495029821072</v>
      </c>
      <c r="AV40" s="25">
        <v>45.45454545454545</v>
      </c>
      <c r="AW40" s="25">
        <v>34.53815261044177</v>
      </c>
      <c r="AY40" s="25">
        <v>42.42424242424242</v>
      </c>
      <c r="AZ40" s="25">
        <v>38.767395626242546</v>
      </c>
      <c r="BB40" s="25">
        <v>33.33333333333333</v>
      </c>
      <c r="BC40" s="25">
        <v>29.025844930417495</v>
      </c>
      <c r="BE40" s="25">
        <v>40</v>
      </c>
      <c r="BF40" s="25">
        <v>33.01343570057582</v>
      </c>
      <c r="BH40" s="25">
        <v>36.36363636363637</v>
      </c>
      <c r="BI40" s="25">
        <v>27.037773359840955</v>
      </c>
    </row>
    <row r="41" spans="2:61" ht="12.75">
      <c r="B41" t="s">
        <v>120</v>
      </c>
      <c r="C41" s="25">
        <v>0</v>
      </c>
      <c r="D41" s="25">
        <v>2.3166023166023164</v>
      </c>
      <c r="E41" s="25"/>
      <c r="F41" s="25">
        <v>0</v>
      </c>
      <c r="G41" s="25">
        <v>2.729044834307992</v>
      </c>
      <c r="H41" s="25"/>
      <c r="I41" s="25">
        <v>2.857142857142857</v>
      </c>
      <c r="J41" s="25">
        <v>5.458089668615984</v>
      </c>
      <c r="K41" s="25"/>
      <c r="L41" s="25">
        <v>2.857142857142857</v>
      </c>
      <c r="M41" s="25">
        <v>6.796116504854369</v>
      </c>
      <c r="N41" s="25"/>
      <c r="O41" s="25">
        <v>2.857142857142857</v>
      </c>
      <c r="P41" s="25">
        <v>1.949317738791423</v>
      </c>
      <c r="Q41" s="25"/>
      <c r="R41" s="25">
        <v>5.88235294117647</v>
      </c>
      <c r="S41" s="25">
        <v>3.7698412698412698</v>
      </c>
      <c r="T41" s="25"/>
      <c r="U41" s="25">
        <v>0</v>
      </c>
      <c r="V41" s="25">
        <v>2.1912350597609564</v>
      </c>
      <c r="W41" s="25"/>
      <c r="X41" s="25">
        <v>5.88235294117647</v>
      </c>
      <c r="Y41" s="25">
        <v>3.187250996015936</v>
      </c>
      <c r="Z41" s="25"/>
      <c r="AA41" s="25">
        <v>6.0606060606060606</v>
      </c>
      <c r="AB41" s="25">
        <v>6.138613861386139</v>
      </c>
      <c r="AC41" s="25"/>
      <c r="AD41" s="25">
        <v>15.151515151515152</v>
      </c>
      <c r="AE41" s="25">
        <v>9.722222222222223</v>
      </c>
      <c r="AF41" s="25"/>
      <c r="AG41" s="25">
        <v>6.0606060606060606</v>
      </c>
      <c r="AH41" s="25">
        <v>4.208416833667335</v>
      </c>
      <c r="AI41" s="25"/>
      <c r="AJ41" s="25">
        <v>3.0303030303030303</v>
      </c>
      <c r="AK41" s="25">
        <v>5.793450881612091</v>
      </c>
      <c r="AL41" s="25"/>
      <c r="AM41" s="25">
        <v>9.090909090909092</v>
      </c>
      <c r="AN41" s="25">
        <v>10.474308300395258</v>
      </c>
      <c r="AO41" s="25"/>
      <c r="AP41" s="25">
        <v>3.125</v>
      </c>
      <c r="AQ41" s="25">
        <v>5.522682445759369</v>
      </c>
      <c r="AS41" s="25">
        <v>6.0606060606060606</v>
      </c>
      <c r="AT41" s="25">
        <v>8.946322067594433</v>
      </c>
      <c r="AV41" s="25">
        <v>9.090909090909092</v>
      </c>
      <c r="AW41" s="25">
        <v>10.040160642570282</v>
      </c>
      <c r="AY41" s="25">
        <v>9.090909090909092</v>
      </c>
      <c r="AZ41" s="25">
        <v>10.73558648111332</v>
      </c>
      <c r="BB41" s="25">
        <v>15.151515151515152</v>
      </c>
      <c r="BC41" s="25">
        <v>8.151093439363818</v>
      </c>
      <c r="BE41" s="25">
        <v>8.571428571428571</v>
      </c>
      <c r="BF41" s="25">
        <v>8.061420345489443</v>
      </c>
      <c r="BH41" s="25">
        <v>3.0303030303030303</v>
      </c>
      <c r="BI41" s="25">
        <v>5.566600397614314</v>
      </c>
    </row>
    <row r="42" spans="2:61" ht="12.75">
      <c r="B42" t="s">
        <v>121</v>
      </c>
      <c r="C42" s="25">
        <v>0</v>
      </c>
      <c r="D42" s="25">
        <v>0.9652509652509652</v>
      </c>
      <c r="E42" s="25"/>
      <c r="F42" s="25">
        <v>0</v>
      </c>
      <c r="G42" s="25">
        <v>0.9746588693957114</v>
      </c>
      <c r="H42" s="25"/>
      <c r="I42" s="25">
        <v>0</v>
      </c>
      <c r="J42" s="25">
        <v>0.9746588693957114</v>
      </c>
      <c r="K42" s="25"/>
      <c r="L42" s="25">
        <v>0</v>
      </c>
      <c r="M42" s="25">
        <v>0.5825242718446602</v>
      </c>
      <c r="N42" s="25"/>
      <c r="O42" s="25">
        <v>0</v>
      </c>
      <c r="P42" s="25">
        <v>0.9746588693957114</v>
      </c>
      <c r="Q42" s="25"/>
      <c r="R42" s="25">
        <v>0</v>
      </c>
      <c r="S42" s="25">
        <v>0.3968253968253968</v>
      </c>
      <c r="T42" s="25"/>
      <c r="U42" s="25">
        <v>0</v>
      </c>
      <c r="V42" s="25">
        <v>0.199203187250996</v>
      </c>
      <c r="W42" s="25"/>
      <c r="X42" s="25">
        <v>0</v>
      </c>
      <c r="Y42" s="25">
        <v>0.796812749003984</v>
      </c>
      <c r="Z42" s="25"/>
      <c r="AA42" s="25">
        <v>0</v>
      </c>
      <c r="AB42" s="25">
        <v>3.762376237623762</v>
      </c>
      <c r="AC42" s="25"/>
      <c r="AD42" s="25">
        <v>0</v>
      </c>
      <c r="AE42" s="25">
        <v>6.15079365079365</v>
      </c>
      <c r="AF42" s="25"/>
      <c r="AG42" s="25">
        <v>3.0303030303030303</v>
      </c>
      <c r="AH42" s="25">
        <v>2.404809619238477</v>
      </c>
      <c r="AI42" s="25"/>
      <c r="AJ42" s="25">
        <v>3.0303030303030303</v>
      </c>
      <c r="AK42" s="25">
        <v>2.770780856423174</v>
      </c>
      <c r="AL42" s="25"/>
      <c r="AM42" s="25">
        <v>0</v>
      </c>
      <c r="AN42" s="25">
        <v>0.9881422924901186</v>
      </c>
      <c r="AO42" s="25"/>
      <c r="AP42" s="25">
        <v>0</v>
      </c>
      <c r="AQ42" s="25">
        <v>0.39447731755424065</v>
      </c>
      <c r="AS42" s="25">
        <v>0</v>
      </c>
      <c r="AT42" s="25">
        <v>1.1928429423459244</v>
      </c>
      <c r="AV42" s="25">
        <v>0</v>
      </c>
      <c r="AW42" s="25">
        <v>5.421686746987952</v>
      </c>
      <c r="AY42" s="25">
        <v>0</v>
      </c>
      <c r="AZ42" s="25">
        <v>2.783300198807157</v>
      </c>
      <c r="BB42" s="25">
        <v>3.0303030303030303</v>
      </c>
      <c r="BC42" s="25">
        <v>4.572564612326044</v>
      </c>
      <c r="BE42" s="25">
        <v>0</v>
      </c>
      <c r="BF42" s="25">
        <v>2.8790786948176583</v>
      </c>
      <c r="BH42" s="25">
        <v>0</v>
      </c>
      <c r="BI42" s="25">
        <v>1.1928429423459244</v>
      </c>
    </row>
    <row r="43" spans="2:61" ht="12.75">
      <c r="B43" t="s">
        <v>122</v>
      </c>
      <c r="C43" s="25">
        <v>0</v>
      </c>
      <c r="D43" s="25">
        <v>0</v>
      </c>
      <c r="F43" s="25">
        <v>0</v>
      </c>
      <c r="G43" s="25">
        <v>0</v>
      </c>
      <c r="I43" s="25">
        <v>0</v>
      </c>
      <c r="J43" s="25">
        <v>0</v>
      </c>
      <c r="L43" s="25">
        <v>0</v>
      </c>
      <c r="M43" s="25">
        <v>0</v>
      </c>
      <c r="O43" s="25">
        <v>0</v>
      </c>
      <c r="P43" s="25">
        <v>0</v>
      </c>
      <c r="R43" s="25">
        <v>0</v>
      </c>
      <c r="S43" s="25">
        <v>0</v>
      </c>
      <c r="U43" s="25">
        <v>0</v>
      </c>
      <c r="V43" s="25">
        <v>0</v>
      </c>
      <c r="X43" s="25">
        <v>0</v>
      </c>
      <c r="Y43" s="25">
        <v>0</v>
      </c>
      <c r="AA43" s="25">
        <v>0</v>
      </c>
      <c r="AB43" s="25">
        <v>1.5841584158415842</v>
      </c>
      <c r="AD43" s="25">
        <v>0</v>
      </c>
      <c r="AE43" s="25">
        <v>1.5873015873015872</v>
      </c>
      <c r="AG43" s="25">
        <v>0</v>
      </c>
      <c r="AH43" s="25">
        <v>0.8016032064128256</v>
      </c>
      <c r="AJ43" s="25">
        <v>0</v>
      </c>
      <c r="AK43" s="25">
        <v>1.2594458438287155</v>
      </c>
      <c r="AM43" s="25">
        <v>0</v>
      </c>
      <c r="AN43" s="25">
        <v>0.3952569169960474</v>
      </c>
      <c r="AP43" s="25">
        <v>0</v>
      </c>
      <c r="AQ43" s="25">
        <v>0.39447731755424065</v>
      </c>
      <c r="AS43" s="25">
        <v>0</v>
      </c>
      <c r="AT43" s="25">
        <v>0.3976143141153081</v>
      </c>
      <c r="AV43" s="25">
        <v>0</v>
      </c>
      <c r="AW43" s="25">
        <v>0.6024096385542169</v>
      </c>
      <c r="AY43" s="25">
        <v>0</v>
      </c>
      <c r="AZ43" s="25">
        <v>0.3976143141153081</v>
      </c>
      <c r="BB43" s="25">
        <v>0</v>
      </c>
      <c r="BC43" s="25">
        <v>1.5904572564612325</v>
      </c>
      <c r="BE43" s="25">
        <v>0</v>
      </c>
      <c r="BF43" s="25">
        <v>0</v>
      </c>
      <c r="BH43" s="25">
        <v>0</v>
      </c>
      <c r="BI43" s="25">
        <v>0</v>
      </c>
    </row>
    <row r="44" spans="2:61" ht="12.75">
      <c r="B44" t="s">
        <v>125</v>
      </c>
      <c r="C44" s="25">
        <v>0</v>
      </c>
      <c r="D44" s="25">
        <v>2.8957528957528957</v>
      </c>
      <c r="F44" s="25">
        <v>0</v>
      </c>
      <c r="G44" s="25">
        <v>2.53411306042885</v>
      </c>
      <c r="I44" s="25">
        <v>0</v>
      </c>
      <c r="J44" s="25">
        <v>2.53411306042885</v>
      </c>
      <c r="L44" s="25">
        <v>0</v>
      </c>
      <c r="M44" s="25">
        <v>1.5533980582524272</v>
      </c>
      <c r="O44" s="25">
        <v>0</v>
      </c>
      <c r="P44" s="25">
        <v>1.7543859649122806</v>
      </c>
      <c r="R44" s="25">
        <v>0</v>
      </c>
      <c r="S44" s="25">
        <v>0.3968253968253968</v>
      </c>
      <c r="U44" s="25">
        <v>8.823529411764707</v>
      </c>
      <c r="V44" s="25">
        <v>4.382470119521913</v>
      </c>
      <c r="X44" s="25">
        <v>2.941176470588235</v>
      </c>
      <c r="Y44" s="25">
        <v>2.1912350597609564</v>
      </c>
      <c r="AA44" s="25">
        <v>0</v>
      </c>
      <c r="AB44" s="25">
        <v>3.564356435643564</v>
      </c>
      <c r="AD44" s="25">
        <v>0</v>
      </c>
      <c r="AE44" s="25">
        <v>4.365079365079365</v>
      </c>
      <c r="AG44" s="25">
        <v>6.0606060606060606</v>
      </c>
      <c r="AH44" s="25">
        <v>5.61122244488978</v>
      </c>
      <c r="AJ44" s="25">
        <v>3.0303030303030303</v>
      </c>
      <c r="AK44" s="25">
        <v>9.82367758186398</v>
      </c>
      <c r="AM44" s="25">
        <v>12.121212121212121</v>
      </c>
      <c r="AN44" s="25">
        <v>6.719367588932807</v>
      </c>
      <c r="AP44" s="25">
        <v>6.25</v>
      </c>
      <c r="AQ44" s="25">
        <v>9.072978303747535</v>
      </c>
      <c r="AS44" s="25">
        <v>3.0303030303030303</v>
      </c>
      <c r="AT44" s="25">
        <v>2.3856858846918487</v>
      </c>
      <c r="AV44" s="25">
        <v>12.121212121212121</v>
      </c>
      <c r="AW44" s="25">
        <v>13.253012048192772</v>
      </c>
      <c r="AY44" s="25">
        <v>9.090909090909092</v>
      </c>
      <c r="AZ44" s="25">
        <v>8.34990059642147</v>
      </c>
      <c r="BB44" s="25">
        <v>15.151515151515152</v>
      </c>
      <c r="BC44" s="25">
        <v>19.880715705765407</v>
      </c>
      <c r="BE44" s="25">
        <v>0</v>
      </c>
      <c r="BF44" s="25">
        <v>4.606525911708253</v>
      </c>
      <c r="BH44" s="25">
        <v>18.181818181818183</v>
      </c>
      <c r="BI44" s="25">
        <v>20.47713717693837</v>
      </c>
    </row>
    <row r="48" spans="3:61" ht="12.75">
      <c r="C48" s="24" t="s">
        <v>80</v>
      </c>
      <c r="D48" s="24" t="s">
        <v>80</v>
      </c>
      <c r="F48" s="24" t="s">
        <v>81</v>
      </c>
      <c r="G48" s="24" t="s">
        <v>81</v>
      </c>
      <c r="I48" s="24" t="s">
        <v>82</v>
      </c>
      <c r="J48" s="24" t="s">
        <v>82</v>
      </c>
      <c r="L48" s="24" t="s">
        <v>83</v>
      </c>
      <c r="M48" s="24" t="s">
        <v>83</v>
      </c>
      <c r="O48" s="24" t="s">
        <v>84</v>
      </c>
      <c r="P48" s="24" t="s">
        <v>84</v>
      </c>
      <c r="R48" s="24" t="s">
        <v>85</v>
      </c>
      <c r="S48" s="24" t="s">
        <v>85</v>
      </c>
      <c r="U48" s="24" t="s">
        <v>86</v>
      </c>
      <c r="V48" s="24" t="s">
        <v>86</v>
      </c>
      <c r="X48" s="24" t="s">
        <v>87</v>
      </c>
      <c r="Y48" s="24" t="s">
        <v>87</v>
      </c>
      <c r="AA48" s="24" t="s">
        <v>88</v>
      </c>
      <c r="AB48" s="24" t="s">
        <v>88</v>
      </c>
      <c r="AD48" s="24" t="s">
        <v>89</v>
      </c>
      <c r="AE48" s="24" t="s">
        <v>89</v>
      </c>
      <c r="AG48" s="24" t="s">
        <v>90</v>
      </c>
      <c r="AH48" s="24" t="s">
        <v>90</v>
      </c>
      <c r="AJ48" s="24" t="s">
        <v>91</v>
      </c>
      <c r="AK48" s="24" t="s">
        <v>91</v>
      </c>
      <c r="AM48" s="24" t="s">
        <v>92</v>
      </c>
      <c r="AN48" s="24" t="s">
        <v>92</v>
      </c>
      <c r="AP48" s="24" t="s">
        <v>93</v>
      </c>
      <c r="AQ48" s="24" t="s">
        <v>93</v>
      </c>
      <c r="AS48" s="24" t="s">
        <v>94</v>
      </c>
      <c r="AT48" s="24" t="s">
        <v>94</v>
      </c>
      <c r="AV48" s="24" t="s">
        <v>95</v>
      </c>
      <c r="AW48" s="24" t="s">
        <v>95</v>
      </c>
      <c r="AY48" s="24" t="s">
        <v>96</v>
      </c>
      <c r="AZ48" s="24" t="s">
        <v>96</v>
      </c>
      <c r="BB48" s="24" t="s">
        <v>97</v>
      </c>
      <c r="BC48" s="24" t="s">
        <v>97</v>
      </c>
      <c r="BE48" s="24" t="s">
        <v>98</v>
      </c>
      <c r="BF48" s="24" t="s">
        <v>98</v>
      </c>
      <c r="BH48" s="24" t="s">
        <v>99</v>
      </c>
      <c r="BI48" s="24" t="s">
        <v>99</v>
      </c>
    </row>
    <row r="49" spans="3:61" ht="12.75">
      <c r="C49" t="s">
        <v>123</v>
      </c>
      <c r="D49" t="s">
        <v>124</v>
      </c>
      <c r="F49" t="s">
        <v>123</v>
      </c>
      <c r="G49" t="s">
        <v>124</v>
      </c>
      <c r="I49" t="s">
        <v>123</v>
      </c>
      <c r="J49" t="s">
        <v>124</v>
      </c>
      <c r="L49" t="s">
        <v>123</v>
      </c>
      <c r="M49" t="s">
        <v>124</v>
      </c>
      <c r="O49" t="s">
        <v>124</v>
      </c>
      <c r="P49" t="s">
        <v>123</v>
      </c>
      <c r="R49" t="s">
        <v>123</v>
      </c>
      <c r="S49" t="s">
        <v>124</v>
      </c>
      <c r="U49" t="s">
        <v>123</v>
      </c>
      <c r="V49" t="s">
        <v>124</v>
      </c>
      <c r="X49" t="s">
        <v>123</v>
      </c>
      <c r="Y49" t="s">
        <v>124</v>
      </c>
      <c r="AA49" t="s">
        <v>123</v>
      </c>
      <c r="AB49" t="s">
        <v>124</v>
      </c>
      <c r="AD49" t="s">
        <v>123</v>
      </c>
      <c r="AE49" t="s">
        <v>124</v>
      </c>
      <c r="AG49" t="s">
        <v>123</v>
      </c>
      <c r="AH49" t="s">
        <v>124</v>
      </c>
      <c r="AJ49" t="s">
        <v>123</v>
      </c>
      <c r="AK49" t="s">
        <v>124</v>
      </c>
      <c r="AM49" t="s">
        <v>123</v>
      </c>
      <c r="AN49" t="s">
        <v>124</v>
      </c>
      <c r="AP49" t="s">
        <v>123</v>
      </c>
      <c r="AQ49" t="s">
        <v>124</v>
      </c>
      <c r="AS49" t="s">
        <v>123</v>
      </c>
      <c r="AT49" t="s">
        <v>124</v>
      </c>
      <c r="AV49" t="s">
        <v>123</v>
      </c>
      <c r="AW49" t="s">
        <v>124</v>
      </c>
      <c r="AY49" t="s">
        <v>123</v>
      </c>
      <c r="AZ49" t="s">
        <v>124</v>
      </c>
      <c r="BB49" t="s">
        <v>123</v>
      </c>
      <c r="BC49" t="s">
        <v>124</v>
      </c>
      <c r="BE49" t="s">
        <v>123</v>
      </c>
      <c r="BF49" t="s">
        <v>124</v>
      </c>
      <c r="BH49" t="s">
        <v>123</v>
      </c>
      <c r="BI49" t="s">
        <v>124</v>
      </c>
    </row>
    <row r="50" spans="2:61" ht="12.75">
      <c r="B50" t="s">
        <v>117</v>
      </c>
      <c r="C50" s="25">
        <v>29.411764705882355</v>
      </c>
      <c r="D50" s="25">
        <v>30.905511811023622</v>
      </c>
      <c r="F50" s="25">
        <v>40</v>
      </c>
      <c r="G50" s="25">
        <v>30.78393881453155</v>
      </c>
      <c r="I50" s="25">
        <v>17.142857142857142</v>
      </c>
      <c r="J50" s="25">
        <v>21.001926782273603</v>
      </c>
      <c r="L50" s="25">
        <v>34.285714285714285</v>
      </c>
      <c r="M50" s="25">
        <v>34.42307692307692</v>
      </c>
      <c r="O50" s="25">
        <v>29.72972972972973</v>
      </c>
      <c r="P50" s="25">
        <v>25.71428571428571</v>
      </c>
      <c r="R50" s="25">
        <v>41.17647058823529</v>
      </c>
      <c r="S50" s="25">
        <v>47.88461538461539</v>
      </c>
      <c r="U50" s="25">
        <v>35.294117647058826</v>
      </c>
      <c r="V50" s="25">
        <v>49.13294797687861</v>
      </c>
      <c r="X50" s="25">
        <v>41.17647058823529</v>
      </c>
      <c r="Y50" s="25">
        <v>47.582205029013544</v>
      </c>
      <c r="AA50" s="25">
        <v>26.47058823529412</v>
      </c>
      <c r="AB50" s="25">
        <v>30.23255813953488</v>
      </c>
      <c r="AD50" s="25">
        <v>44.11764705882353</v>
      </c>
      <c r="AE50" s="25">
        <v>46.10894941634241</v>
      </c>
      <c r="AG50" s="25">
        <v>20.588235294117645</v>
      </c>
      <c r="AH50" s="25">
        <v>12.475633528265107</v>
      </c>
      <c r="AJ50" s="25">
        <v>21.21212121212121</v>
      </c>
      <c r="AK50" s="25">
        <v>19.379844961240313</v>
      </c>
      <c r="AM50" s="25">
        <v>54.54545454545454</v>
      </c>
      <c r="AN50" s="25">
        <v>48.74274661508704</v>
      </c>
      <c r="AP50" s="25">
        <v>44.11764705882353</v>
      </c>
      <c r="AQ50" s="25">
        <v>41.050583657587545</v>
      </c>
      <c r="AS50" s="25">
        <v>41.17647058823529</v>
      </c>
      <c r="AT50" s="25">
        <v>45.01915708812261</v>
      </c>
      <c r="AV50" s="25">
        <v>61.76470588235294</v>
      </c>
      <c r="AW50" s="25">
        <v>58.99419729206963</v>
      </c>
      <c r="AY50" s="25">
        <v>38.23529411764706</v>
      </c>
      <c r="AZ50" s="25">
        <v>45.297504798464495</v>
      </c>
      <c r="BB50" s="25">
        <v>48.57142857142857</v>
      </c>
      <c r="BC50" s="25">
        <v>43.78585086042065</v>
      </c>
      <c r="BE50" s="25">
        <v>31.428571428571427</v>
      </c>
      <c r="BF50" s="25">
        <v>39.77055449330784</v>
      </c>
      <c r="BH50" s="25">
        <v>42.857142857142854</v>
      </c>
      <c r="BI50" s="25">
        <v>38.50574712643678</v>
      </c>
    </row>
    <row r="51" spans="2:61" ht="12.75">
      <c r="B51" t="s">
        <v>119</v>
      </c>
      <c r="C51" s="25">
        <v>47.05882352941176</v>
      </c>
      <c r="D51" s="25">
        <v>30.314960629921263</v>
      </c>
      <c r="F51" s="25">
        <v>45.714285714285715</v>
      </c>
      <c r="G51" s="25">
        <v>50.860420650095605</v>
      </c>
      <c r="I51" s="25">
        <v>65.71428571428571</v>
      </c>
      <c r="J51" s="25">
        <v>54.14258188824663</v>
      </c>
      <c r="L51" s="25">
        <v>54.285714285714285</v>
      </c>
      <c r="M51" s="25">
        <v>49.03846153846153</v>
      </c>
      <c r="O51" s="25">
        <v>53.0888030888031</v>
      </c>
      <c r="P51" s="25">
        <v>57.14285714285714</v>
      </c>
      <c r="R51" s="25">
        <v>38.23529411764706</v>
      </c>
      <c r="S51" s="25">
        <v>35.38461538461539</v>
      </c>
      <c r="U51" s="25">
        <v>41.17647058823529</v>
      </c>
      <c r="V51" s="25">
        <v>31.984585741811177</v>
      </c>
      <c r="X51" s="25">
        <v>38.23529411764706</v>
      </c>
      <c r="Y51" s="25">
        <v>34.81624758220503</v>
      </c>
      <c r="AA51" s="25">
        <v>64.70588235294117</v>
      </c>
      <c r="AB51" s="25">
        <v>55.03875968992248</v>
      </c>
      <c r="AD51" s="25">
        <v>44.11764705882353</v>
      </c>
      <c r="AE51" s="25">
        <v>37.93774319066148</v>
      </c>
      <c r="AG51" s="25">
        <v>67.64705882352942</v>
      </c>
      <c r="AH51" s="25">
        <v>48.927875243664715</v>
      </c>
      <c r="AJ51" s="25">
        <v>63.63636363636363</v>
      </c>
      <c r="AK51" s="25">
        <v>55.62015503875969</v>
      </c>
      <c r="AM51" s="25">
        <v>33.33333333333333</v>
      </c>
      <c r="AN51" s="25">
        <v>37.33075435203095</v>
      </c>
      <c r="AP51" s="25">
        <v>47.05882352941176</v>
      </c>
      <c r="AQ51" s="25">
        <v>38.13229571984436</v>
      </c>
      <c r="AS51" s="25">
        <v>41.17647058823529</v>
      </c>
      <c r="AT51" s="25">
        <v>37.35632183908046</v>
      </c>
      <c r="AV51" s="25">
        <v>32.35294117647059</v>
      </c>
      <c r="AW51" s="25">
        <v>26.11218568665377</v>
      </c>
      <c r="AY51" s="25">
        <v>35.294117647058826</v>
      </c>
      <c r="AZ51" s="25">
        <v>29.942418426103647</v>
      </c>
      <c r="BB51" s="25">
        <v>40</v>
      </c>
      <c r="BC51" s="25">
        <v>37.09369024856596</v>
      </c>
      <c r="BE51" s="25">
        <v>54.285714285714285</v>
      </c>
      <c r="BF51" s="25">
        <v>35.5640535372849</v>
      </c>
      <c r="BH51" s="25">
        <v>45.714285714285715</v>
      </c>
      <c r="BI51" s="25">
        <v>34.67432950191571</v>
      </c>
    </row>
    <row r="52" spans="2:61" ht="12.75">
      <c r="B52" t="s">
        <v>120</v>
      </c>
      <c r="C52" s="25">
        <v>14.705882352941178</v>
      </c>
      <c r="D52" s="25">
        <v>17.322834645669293</v>
      </c>
      <c r="F52" s="25">
        <v>11.428571428571429</v>
      </c>
      <c r="G52" s="25">
        <v>11.281070745697896</v>
      </c>
      <c r="I52" s="25">
        <v>14.285714285714285</v>
      </c>
      <c r="J52" s="25">
        <v>18.304431599229286</v>
      </c>
      <c r="L52" s="25">
        <v>11.428571428571429</v>
      </c>
      <c r="M52" s="25">
        <v>11.923076923076923</v>
      </c>
      <c r="O52" s="25">
        <v>13.8996138996139</v>
      </c>
      <c r="P52" s="25">
        <v>17.142857142857142</v>
      </c>
      <c r="R52" s="25">
        <v>8.823529411764707</v>
      </c>
      <c r="S52" s="25">
        <v>5.1923076923076925</v>
      </c>
      <c r="U52" s="25">
        <v>8.823529411764707</v>
      </c>
      <c r="V52" s="25">
        <v>7.7071290944123305</v>
      </c>
      <c r="X52" s="25">
        <v>5.88235294117647</v>
      </c>
      <c r="Y52" s="25">
        <v>5.609284332688588</v>
      </c>
      <c r="AA52" s="25">
        <v>8.823529411764707</v>
      </c>
      <c r="AB52" s="25">
        <v>9.496124031007753</v>
      </c>
      <c r="AD52" s="25">
        <v>2.941176470588235</v>
      </c>
      <c r="AE52" s="25">
        <v>4.474708171206226</v>
      </c>
      <c r="AG52" s="25">
        <v>2.941176470588235</v>
      </c>
      <c r="AH52" s="25">
        <v>25.53606237816764</v>
      </c>
      <c r="AJ52" s="25">
        <v>15.151515151515152</v>
      </c>
      <c r="AK52" s="25">
        <v>17.635658914728683</v>
      </c>
      <c r="AM52" s="25">
        <v>9.090909090909092</v>
      </c>
      <c r="AN52" s="25">
        <v>6.769825918762089</v>
      </c>
      <c r="AP52" s="25">
        <v>0</v>
      </c>
      <c r="AQ52" s="25">
        <v>7.587548638132295</v>
      </c>
      <c r="AS52" s="25">
        <v>17.647058823529413</v>
      </c>
      <c r="AT52" s="25">
        <v>12.260536398467432</v>
      </c>
      <c r="AV52" s="25">
        <v>5.88235294117647</v>
      </c>
      <c r="AW52" s="25">
        <v>8.704061895551257</v>
      </c>
      <c r="AY52" s="25">
        <v>11.76470588235294</v>
      </c>
      <c r="AZ52" s="25">
        <v>10.556621880998081</v>
      </c>
      <c r="BB52" s="25">
        <v>8.571428571428571</v>
      </c>
      <c r="BC52" s="25">
        <v>12.619502868068832</v>
      </c>
      <c r="BE52" s="25">
        <v>8.571428571428571</v>
      </c>
      <c r="BF52" s="25">
        <v>11.089866156787762</v>
      </c>
      <c r="BH52" s="25">
        <v>5.714285714285714</v>
      </c>
      <c r="BI52" s="25">
        <v>7.854406130268199</v>
      </c>
    </row>
    <row r="53" spans="2:61" ht="12.75">
      <c r="B53" t="s">
        <v>121</v>
      </c>
      <c r="C53" s="25">
        <v>5.88235294117647</v>
      </c>
      <c r="D53" s="25">
        <v>7.480314960629922</v>
      </c>
      <c r="F53" s="25">
        <v>2.857142857142857</v>
      </c>
      <c r="G53" s="25">
        <v>4.588910133843212</v>
      </c>
      <c r="I53" s="25">
        <v>2.857142857142857</v>
      </c>
      <c r="J53" s="25">
        <v>3.8535645472061653</v>
      </c>
      <c r="L53" s="25">
        <v>0</v>
      </c>
      <c r="M53" s="25">
        <v>1.9230769230769231</v>
      </c>
      <c r="O53" s="25">
        <v>0.9652509652509652</v>
      </c>
      <c r="P53" s="25">
        <v>0</v>
      </c>
      <c r="R53" s="25">
        <v>0</v>
      </c>
      <c r="S53" s="25">
        <v>0.576923076923077</v>
      </c>
      <c r="U53" s="25">
        <v>0</v>
      </c>
      <c r="V53" s="25">
        <v>0.9633911368015413</v>
      </c>
      <c r="X53" s="25">
        <v>0</v>
      </c>
      <c r="Y53" s="25">
        <v>0.7736943907156674</v>
      </c>
      <c r="AA53" s="25">
        <v>0</v>
      </c>
      <c r="AB53" s="25">
        <v>1.1627906976744187</v>
      </c>
      <c r="AD53" s="25">
        <v>0</v>
      </c>
      <c r="AE53" s="25">
        <v>0.9727626459143969</v>
      </c>
      <c r="AG53" s="25">
        <v>8.823529411764707</v>
      </c>
      <c r="AH53" s="25">
        <v>7.602339181286549</v>
      </c>
      <c r="AJ53" s="25">
        <v>0</v>
      </c>
      <c r="AK53" s="25">
        <v>2.3255813953488373</v>
      </c>
      <c r="AM53" s="25">
        <v>0</v>
      </c>
      <c r="AN53" s="25">
        <v>2.7079303675048356</v>
      </c>
      <c r="AP53" s="25">
        <v>0</v>
      </c>
      <c r="AQ53" s="25">
        <v>2.3346303501945527</v>
      </c>
      <c r="AS53" s="25">
        <v>0</v>
      </c>
      <c r="AT53" s="25">
        <v>2.8735632183908044</v>
      </c>
      <c r="AV53" s="25">
        <v>0</v>
      </c>
      <c r="AW53" s="25">
        <v>3.8684719535783367</v>
      </c>
      <c r="AY53" s="25">
        <v>2.941176470588235</v>
      </c>
      <c r="AZ53" s="25">
        <v>4.798464491362764</v>
      </c>
      <c r="BB53" s="25">
        <v>0</v>
      </c>
      <c r="BC53" s="25">
        <v>4.015296367112811</v>
      </c>
      <c r="BE53" s="25">
        <v>0</v>
      </c>
      <c r="BF53" s="25">
        <v>2.294455066921606</v>
      </c>
      <c r="BH53" s="25">
        <v>0</v>
      </c>
      <c r="BI53" s="25">
        <v>2.490421455938697</v>
      </c>
    </row>
    <row r="54" spans="2:61" ht="12.75">
      <c r="B54" t="s">
        <v>122</v>
      </c>
      <c r="C54" s="25">
        <v>0</v>
      </c>
      <c r="D54" s="25">
        <v>1.3779527559055118</v>
      </c>
      <c r="F54" s="25">
        <v>0</v>
      </c>
      <c r="G54" s="25">
        <v>0.19120458891013384</v>
      </c>
      <c r="I54" s="25">
        <v>0</v>
      </c>
      <c r="J54" s="25">
        <v>0.1926782273603083</v>
      </c>
      <c r="L54" s="25">
        <v>0</v>
      </c>
      <c r="M54" s="25">
        <v>0.38461538461538464</v>
      </c>
      <c r="O54" s="25">
        <v>0.19305019305019305</v>
      </c>
      <c r="P54" s="25">
        <v>0</v>
      </c>
      <c r="R54" s="25">
        <v>11.76470588235294</v>
      </c>
      <c r="S54" s="25">
        <v>10.961538461538462</v>
      </c>
      <c r="U54" s="25">
        <v>14.705882352941178</v>
      </c>
      <c r="V54" s="25">
        <v>10.211946050096339</v>
      </c>
      <c r="X54" s="25">
        <v>14.705882352941178</v>
      </c>
      <c r="Y54" s="25">
        <v>11.218568665377177</v>
      </c>
      <c r="AA54" s="25">
        <v>0</v>
      </c>
      <c r="AB54" s="25">
        <v>0</v>
      </c>
      <c r="AD54" s="25">
        <v>0</v>
      </c>
      <c r="AE54" s="25">
        <v>0.19455252918287938</v>
      </c>
      <c r="AG54" s="25">
        <v>0</v>
      </c>
      <c r="AH54" s="25">
        <v>0.9746588693957114</v>
      </c>
      <c r="AJ54" s="25">
        <v>0</v>
      </c>
      <c r="AK54" s="25">
        <v>0.7751937984496124</v>
      </c>
      <c r="AM54" s="25">
        <v>0</v>
      </c>
      <c r="AN54" s="25">
        <v>0.7736943907156674</v>
      </c>
      <c r="AP54" s="25">
        <v>0</v>
      </c>
      <c r="AQ54" s="25">
        <v>0.5836575875486382</v>
      </c>
      <c r="AS54" s="25">
        <v>0</v>
      </c>
      <c r="AT54" s="25">
        <v>0.5747126436781609</v>
      </c>
      <c r="AV54" s="25">
        <v>0</v>
      </c>
      <c r="AW54" s="25">
        <v>0.5802707930367506</v>
      </c>
      <c r="AY54" s="25">
        <v>0</v>
      </c>
      <c r="AZ54" s="25">
        <v>0.5758157389635317</v>
      </c>
      <c r="BB54" s="25">
        <v>2.857142857142857</v>
      </c>
      <c r="BC54" s="25">
        <v>2.48565965583174</v>
      </c>
      <c r="BE54" s="25">
        <v>5.714285714285714</v>
      </c>
      <c r="BF54" s="25">
        <v>11.281070745697896</v>
      </c>
      <c r="BH54" s="25">
        <v>5.714285714285714</v>
      </c>
      <c r="BI54" s="25">
        <v>16.47509578544061</v>
      </c>
    </row>
    <row r="55" spans="2:61" ht="12.75">
      <c r="B55" t="s">
        <v>125</v>
      </c>
      <c r="C55" s="25">
        <v>2.941176470588235</v>
      </c>
      <c r="D55" s="25">
        <v>12.598425196850393</v>
      </c>
      <c r="F55" s="25">
        <v>0</v>
      </c>
      <c r="G55" s="25">
        <v>2.294455066921606</v>
      </c>
      <c r="I55" s="25">
        <v>0</v>
      </c>
      <c r="J55" s="25">
        <v>2.5048169556840074</v>
      </c>
      <c r="L55" s="25">
        <v>0</v>
      </c>
      <c r="M55" s="25">
        <v>2.307692307692308</v>
      </c>
      <c r="O55" s="25">
        <v>2.1235521235521233</v>
      </c>
      <c r="P55" s="25">
        <v>0</v>
      </c>
      <c r="R55" s="25">
        <v>0</v>
      </c>
      <c r="S55" s="25">
        <v>0</v>
      </c>
      <c r="U55" s="25">
        <v>0</v>
      </c>
      <c r="V55" s="25">
        <v>0</v>
      </c>
      <c r="X55" s="25">
        <v>0</v>
      </c>
      <c r="Y55" s="25">
        <v>0</v>
      </c>
      <c r="AA55" s="25">
        <v>0</v>
      </c>
      <c r="AB55" s="25">
        <v>4.069767441860465</v>
      </c>
      <c r="AD55" s="25">
        <v>8.823529411764707</v>
      </c>
      <c r="AE55" s="25">
        <v>10.311284046692606</v>
      </c>
      <c r="AG55" s="25">
        <v>0</v>
      </c>
      <c r="AH55" s="25">
        <v>4.483430799220272</v>
      </c>
      <c r="AJ55" s="25">
        <v>0</v>
      </c>
      <c r="AK55" s="25">
        <v>4.263565891472868</v>
      </c>
      <c r="AM55" s="25">
        <v>3.0303030303030303</v>
      </c>
      <c r="AN55" s="25">
        <v>3.67504835589942</v>
      </c>
      <c r="AP55" s="25">
        <v>8.823529411764707</v>
      </c>
      <c r="AQ55" s="25">
        <v>10.311284046692606</v>
      </c>
      <c r="AS55" s="25">
        <v>0</v>
      </c>
      <c r="AT55" s="25">
        <v>1.9157088122605364</v>
      </c>
      <c r="AV55" s="25">
        <v>0</v>
      </c>
      <c r="AW55" s="25">
        <v>1.7408123791102514</v>
      </c>
      <c r="AY55" s="25">
        <v>11.76470588235294</v>
      </c>
      <c r="AZ55" s="25">
        <v>8.829174664107486</v>
      </c>
      <c r="BB55" s="25">
        <v>0</v>
      </c>
      <c r="BC55" s="25">
        <v>0</v>
      </c>
      <c r="BE55" s="25">
        <v>0</v>
      </c>
      <c r="BF55" s="25">
        <v>0</v>
      </c>
      <c r="BH55" s="25">
        <v>0</v>
      </c>
      <c r="BI55" s="25">
        <v>0</v>
      </c>
    </row>
    <row r="61" spans="2:52" ht="12.75">
      <c r="B61" t="s">
        <v>117</v>
      </c>
      <c r="C61" s="24" t="s">
        <v>100</v>
      </c>
      <c r="D61" s="24" t="s">
        <v>100</v>
      </c>
      <c r="F61" s="24" t="s">
        <v>101</v>
      </c>
      <c r="G61" s="24" t="s">
        <v>101</v>
      </c>
      <c r="I61" s="24" t="s">
        <v>102</v>
      </c>
      <c r="J61" s="24" t="s">
        <v>102</v>
      </c>
      <c r="L61" s="24" t="s">
        <v>103</v>
      </c>
      <c r="M61" s="24" t="s">
        <v>103</v>
      </c>
      <c r="O61" s="24" t="s">
        <v>104</v>
      </c>
      <c r="P61" s="24" t="s">
        <v>104</v>
      </c>
      <c r="R61" s="24" t="s">
        <v>105</v>
      </c>
      <c r="S61" s="24" t="s">
        <v>105</v>
      </c>
      <c r="U61" s="24" t="s">
        <v>106</v>
      </c>
      <c r="V61" s="24" t="s">
        <v>106</v>
      </c>
      <c r="X61" s="24" t="s">
        <v>107</v>
      </c>
      <c r="Y61" s="24" t="s">
        <v>107</v>
      </c>
      <c r="AA61" s="24" t="s">
        <v>108</v>
      </c>
      <c r="AB61" s="24" t="s">
        <v>108</v>
      </c>
      <c r="AD61" s="24" t="s">
        <v>109</v>
      </c>
      <c r="AE61" s="24" t="s">
        <v>109</v>
      </c>
      <c r="AG61" s="24" t="s">
        <v>110</v>
      </c>
      <c r="AH61" s="24" t="s">
        <v>110</v>
      </c>
      <c r="AJ61" s="24" t="s">
        <v>111</v>
      </c>
      <c r="AK61" s="24" t="s">
        <v>111</v>
      </c>
      <c r="AM61" s="24" t="s">
        <v>112</v>
      </c>
      <c r="AN61" s="24" t="s">
        <v>112</v>
      </c>
      <c r="AP61" s="24" t="s">
        <v>113</v>
      </c>
      <c r="AQ61" s="24" t="s">
        <v>113</v>
      </c>
      <c r="AS61" s="24" t="s">
        <v>114</v>
      </c>
      <c r="AT61" s="24" t="s">
        <v>114</v>
      </c>
      <c r="AV61" s="24" t="s">
        <v>115</v>
      </c>
      <c r="AW61" s="24" t="s">
        <v>115</v>
      </c>
      <c r="AY61" s="24" t="s">
        <v>116</v>
      </c>
      <c r="AZ61" s="24" t="s">
        <v>116</v>
      </c>
    </row>
    <row r="62" spans="2:52" ht="12.75">
      <c r="B62" t="s">
        <v>119</v>
      </c>
      <c r="C62" t="s">
        <v>123</v>
      </c>
      <c r="D62" t="s">
        <v>124</v>
      </c>
      <c r="F62" t="s">
        <v>123</v>
      </c>
      <c r="G62" t="s">
        <v>124</v>
      </c>
      <c r="I62" t="s">
        <v>123</v>
      </c>
      <c r="J62" t="s">
        <v>124</v>
      </c>
      <c r="L62" t="s">
        <v>123</v>
      </c>
      <c r="M62" t="s">
        <v>124</v>
      </c>
      <c r="O62" t="s">
        <v>123</v>
      </c>
      <c r="P62" t="s">
        <v>124</v>
      </c>
      <c r="R62" t="s">
        <v>123</v>
      </c>
      <c r="S62" t="s">
        <v>124</v>
      </c>
      <c r="U62" t="s">
        <v>123</v>
      </c>
      <c r="V62" t="s">
        <v>124</v>
      </c>
      <c r="X62" t="s">
        <v>123</v>
      </c>
      <c r="Y62" t="s">
        <v>124</v>
      </c>
      <c r="AA62" t="s">
        <v>123</v>
      </c>
      <c r="AB62" t="s">
        <v>124</v>
      </c>
      <c r="AD62" t="s">
        <v>123</v>
      </c>
      <c r="AE62" t="s">
        <v>124</v>
      </c>
      <c r="AG62" t="s">
        <v>123</v>
      </c>
      <c r="AH62" t="s">
        <v>124</v>
      </c>
      <c r="AJ62" t="s">
        <v>123</v>
      </c>
      <c r="AK62" t="s">
        <v>124</v>
      </c>
      <c r="AM62" t="s">
        <v>123</v>
      </c>
      <c r="AN62" t="s">
        <v>124</v>
      </c>
      <c r="AP62" t="s">
        <v>123</v>
      </c>
      <c r="AQ62" t="s">
        <v>124</v>
      </c>
      <c r="AS62" t="s">
        <v>123</v>
      </c>
      <c r="AT62" t="s">
        <v>124</v>
      </c>
      <c r="AV62" t="s">
        <v>123</v>
      </c>
      <c r="AW62" t="s">
        <v>124</v>
      </c>
      <c r="AY62" t="s">
        <v>123</v>
      </c>
      <c r="AZ62" t="s">
        <v>124</v>
      </c>
    </row>
    <row r="63" spans="2:52" ht="12.75">
      <c r="B63" t="s">
        <v>120</v>
      </c>
      <c r="C63" s="25">
        <v>48.57142857142857</v>
      </c>
      <c r="D63" s="25">
        <v>47.216890595009595</v>
      </c>
      <c r="F63" s="25">
        <v>42.857142857142854</v>
      </c>
      <c r="G63" s="25">
        <v>46.82080924855491</v>
      </c>
      <c r="I63" s="25">
        <v>65.71428571428571</v>
      </c>
      <c r="J63" s="25">
        <v>53.13092979127134</v>
      </c>
      <c r="L63" s="25">
        <v>45.714285714285715</v>
      </c>
      <c r="M63" s="25">
        <v>45.506692160611856</v>
      </c>
      <c r="O63" s="25">
        <v>45.714285714285715</v>
      </c>
      <c r="P63" s="25">
        <v>33.97312859884837</v>
      </c>
      <c r="R63" s="25">
        <v>51.42857142857142</v>
      </c>
      <c r="S63" s="25">
        <v>41.87380497131931</v>
      </c>
      <c r="U63" s="25">
        <v>37.5</v>
      </c>
      <c r="V63" s="25">
        <v>33.535353535353536</v>
      </c>
      <c r="X63" s="25">
        <v>46.875</v>
      </c>
      <c r="Y63" s="25">
        <v>38.21138211382114</v>
      </c>
      <c r="AA63" s="25">
        <v>26.47058823529412</v>
      </c>
      <c r="AB63" s="25">
        <v>23.37917485265226</v>
      </c>
      <c r="AD63" s="25">
        <v>33.33333333333333</v>
      </c>
      <c r="AE63" s="25">
        <v>27.755905511811026</v>
      </c>
      <c r="AG63" s="25">
        <v>28.57142857142857</v>
      </c>
      <c r="AH63" s="25">
        <v>21.568627450980394</v>
      </c>
      <c r="AJ63" s="25">
        <v>31.428571428571427</v>
      </c>
      <c r="AK63" s="25">
        <v>33.7890625</v>
      </c>
      <c r="AM63" s="25">
        <v>44.11764705882353</v>
      </c>
      <c r="AN63" s="25">
        <v>28.21011673151751</v>
      </c>
      <c r="AP63" s="25">
        <v>38.23529411764706</v>
      </c>
      <c r="AQ63" s="25">
        <v>35.15625</v>
      </c>
      <c r="AS63" s="25">
        <v>38.23529411764706</v>
      </c>
      <c r="AT63" s="25">
        <v>34.375</v>
      </c>
      <c r="AV63" s="25">
        <v>11.428571428571429</v>
      </c>
      <c r="AW63" s="25">
        <v>15.098039215686274</v>
      </c>
      <c r="AY63" s="25">
        <v>48</v>
      </c>
      <c r="AZ63" s="25">
        <v>38.2830626450116</v>
      </c>
    </row>
    <row r="64" spans="2:52" ht="12.75">
      <c r="B64" t="s">
        <v>121</v>
      </c>
      <c r="C64" s="25">
        <v>42.857142857142854</v>
      </c>
      <c r="D64" s="25">
        <v>35.31669865642994</v>
      </c>
      <c r="F64" s="25">
        <v>40</v>
      </c>
      <c r="G64" s="25">
        <v>36.22350674373796</v>
      </c>
      <c r="I64" s="25">
        <v>34.285714285714285</v>
      </c>
      <c r="J64" s="25">
        <v>36.81214421252372</v>
      </c>
      <c r="L64" s="25">
        <v>48.57142857142857</v>
      </c>
      <c r="M64" s="25">
        <v>37.2848948374761</v>
      </c>
      <c r="O64" s="25">
        <v>34.285714285714285</v>
      </c>
      <c r="P64" s="25">
        <v>28.79078694817658</v>
      </c>
      <c r="R64" s="25">
        <v>31.428571428571427</v>
      </c>
      <c r="S64" s="25">
        <v>22.94455066921606</v>
      </c>
      <c r="U64" s="25">
        <v>34.375</v>
      </c>
      <c r="V64" s="25">
        <v>19.5959595959596</v>
      </c>
      <c r="X64" s="25">
        <v>28.125</v>
      </c>
      <c r="Y64" s="25">
        <v>16.260162601626014</v>
      </c>
      <c r="AA64" s="25">
        <v>29.411764705882355</v>
      </c>
      <c r="AB64" s="25">
        <v>20.825147347740668</v>
      </c>
      <c r="AD64" s="25">
        <v>27.27272727272727</v>
      </c>
      <c r="AE64" s="25">
        <v>16.338582677165352</v>
      </c>
      <c r="AG64" s="25">
        <v>57.14285714285714</v>
      </c>
      <c r="AH64" s="25">
        <v>53.92156862745098</v>
      </c>
      <c r="AJ64" s="25">
        <v>57.14285714285714</v>
      </c>
      <c r="AK64" s="25">
        <v>51.5625</v>
      </c>
      <c r="AM64" s="25">
        <v>41.17647058823529</v>
      </c>
      <c r="AN64" s="25">
        <v>47.276264591439684</v>
      </c>
      <c r="AP64" s="25">
        <v>50</v>
      </c>
      <c r="AQ64" s="25">
        <v>46.484375</v>
      </c>
      <c r="AS64" s="25">
        <v>52.94117647058824</v>
      </c>
      <c r="AT64" s="25">
        <v>43.9453125</v>
      </c>
      <c r="AV64" s="25">
        <v>88.57142857142857</v>
      </c>
      <c r="AW64" s="25">
        <v>84.90196078431373</v>
      </c>
      <c r="AY64" s="25">
        <v>52</v>
      </c>
      <c r="AZ64" s="25">
        <v>61.7169373549884</v>
      </c>
    </row>
    <row r="65" spans="2:52" ht="12.75">
      <c r="B65" t="s">
        <v>122</v>
      </c>
      <c r="C65" s="25">
        <v>5.714285714285714</v>
      </c>
      <c r="D65" s="25">
        <v>7.677543186180421</v>
      </c>
      <c r="F65" s="25">
        <v>8.571428571428571</v>
      </c>
      <c r="G65" s="25">
        <v>7.321772639691715</v>
      </c>
      <c r="I65" s="25">
        <v>0</v>
      </c>
      <c r="J65" s="25">
        <v>7.2106261859582546</v>
      </c>
      <c r="L65" s="25">
        <v>2.857142857142857</v>
      </c>
      <c r="M65" s="25">
        <v>10.89866156787763</v>
      </c>
      <c r="O65" s="25">
        <v>5.714285714285714</v>
      </c>
      <c r="P65" s="25">
        <v>9.596928982725528</v>
      </c>
      <c r="R65" s="25">
        <v>2.857142857142857</v>
      </c>
      <c r="S65" s="25">
        <v>7.839388145315487</v>
      </c>
      <c r="U65" s="25">
        <v>3.125</v>
      </c>
      <c r="V65" s="25">
        <v>3.8383838383838382</v>
      </c>
      <c r="X65" s="25">
        <v>0</v>
      </c>
      <c r="Y65" s="25">
        <v>3.048780487804878</v>
      </c>
      <c r="AA65" s="25">
        <v>5.88235294117647</v>
      </c>
      <c r="AB65" s="25">
        <v>4.12573673870334</v>
      </c>
      <c r="AD65" s="25">
        <v>3.0303030303030303</v>
      </c>
      <c r="AE65" s="25">
        <v>3.543307086614173</v>
      </c>
      <c r="AG65" s="25">
        <v>14.285714285714285</v>
      </c>
      <c r="AH65" s="25">
        <v>17.058823529411764</v>
      </c>
      <c r="AJ65" s="25">
        <v>11.428571428571429</v>
      </c>
      <c r="AK65" s="25">
        <v>10.3515625</v>
      </c>
      <c r="AM65" s="25">
        <v>11.76470588235294</v>
      </c>
      <c r="AN65" s="25">
        <v>17.898832684824903</v>
      </c>
      <c r="AP65" s="25">
        <v>8.823529411764707</v>
      </c>
      <c r="AQ65" s="25">
        <v>13.4765625</v>
      </c>
      <c r="AS65" s="25">
        <v>8.823529411764707</v>
      </c>
      <c r="AT65" s="25">
        <v>15.0390625</v>
      </c>
      <c r="AV65" s="25">
        <v>0</v>
      </c>
      <c r="AW65" s="25">
        <v>0</v>
      </c>
      <c r="AY65" s="25">
        <v>0</v>
      </c>
      <c r="AZ65" s="25">
        <v>0</v>
      </c>
    </row>
    <row r="66" spans="2:52" ht="12.75">
      <c r="B66" t="s">
        <v>125</v>
      </c>
      <c r="C66" s="25">
        <v>0</v>
      </c>
      <c r="D66" s="25">
        <v>2.8790786948176583</v>
      </c>
      <c r="F66" s="25">
        <v>0</v>
      </c>
      <c r="G66" s="25">
        <v>2.312138728323699</v>
      </c>
      <c r="I66" s="25">
        <v>0</v>
      </c>
      <c r="J66" s="25">
        <v>1.7077798861480076</v>
      </c>
      <c r="L66" s="25">
        <v>2.857142857142857</v>
      </c>
      <c r="M66" s="25">
        <v>4.2065009560229445</v>
      </c>
      <c r="O66" s="25">
        <v>2.857142857142857</v>
      </c>
      <c r="P66" s="25">
        <v>4.222648752399232</v>
      </c>
      <c r="R66" s="25">
        <v>0</v>
      </c>
      <c r="S66" s="25">
        <v>2.8680688336520075</v>
      </c>
      <c r="U66" s="25">
        <v>0</v>
      </c>
      <c r="V66" s="25">
        <v>2.4242424242424243</v>
      </c>
      <c r="X66" s="25">
        <v>0</v>
      </c>
      <c r="Y66" s="25">
        <v>2.4390243902439024</v>
      </c>
      <c r="AA66" s="25">
        <v>0</v>
      </c>
      <c r="AB66" s="25">
        <v>3.3398821218074657</v>
      </c>
      <c r="AD66" s="25">
        <v>0</v>
      </c>
      <c r="AE66" s="25">
        <v>4.133858267716536</v>
      </c>
      <c r="AG66" s="25">
        <v>0</v>
      </c>
      <c r="AH66" s="25">
        <v>4.901960784313726</v>
      </c>
      <c r="AJ66" s="25">
        <v>0</v>
      </c>
      <c r="AK66" s="25">
        <v>1.171875</v>
      </c>
      <c r="AM66" s="25">
        <v>2.941176470588235</v>
      </c>
      <c r="AN66" s="25">
        <v>3.3073929961089497</v>
      </c>
      <c r="AP66" s="25">
        <v>2.941176470588235</v>
      </c>
      <c r="AQ66" s="25">
        <v>1.3671875</v>
      </c>
      <c r="AS66" s="25">
        <v>0</v>
      </c>
      <c r="AT66" s="25">
        <v>2.5390625</v>
      </c>
      <c r="AV66" s="25">
        <v>0</v>
      </c>
      <c r="AW66" s="25">
        <v>0</v>
      </c>
      <c r="AY66" s="25">
        <v>0</v>
      </c>
      <c r="AZ66" s="25">
        <v>0</v>
      </c>
    </row>
    <row r="67" spans="3:52" ht="12.75">
      <c r="C67" s="25">
        <v>2.857142857142857</v>
      </c>
      <c r="D67" s="25">
        <v>6.90978886756238</v>
      </c>
      <c r="F67" s="25">
        <v>8.571428571428571</v>
      </c>
      <c r="G67" s="25">
        <v>7.321772639691715</v>
      </c>
      <c r="I67" s="25">
        <v>0</v>
      </c>
      <c r="J67" s="25">
        <v>0</v>
      </c>
      <c r="L67" s="25">
        <v>0</v>
      </c>
      <c r="M67" s="25">
        <v>0.9560229445506693</v>
      </c>
      <c r="O67" s="25">
        <v>0</v>
      </c>
      <c r="P67" s="25">
        <v>1.9193857965451053</v>
      </c>
      <c r="R67" s="25">
        <v>0</v>
      </c>
      <c r="S67" s="25">
        <v>0.9560229445506693</v>
      </c>
      <c r="U67" s="25">
        <v>0</v>
      </c>
      <c r="V67" s="25">
        <v>0.6060606060606061</v>
      </c>
      <c r="X67" s="25">
        <v>0</v>
      </c>
      <c r="Y67" s="25">
        <v>0.40650406504065045</v>
      </c>
      <c r="AA67" s="25">
        <v>0</v>
      </c>
      <c r="AB67" s="25">
        <v>0.3929273084479371</v>
      </c>
      <c r="AD67" s="25">
        <v>0</v>
      </c>
      <c r="AE67" s="25">
        <v>0.5905511811023622</v>
      </c>
      <c r="AG67" s="25">
        <v>0</v>
      </c>
      <c r="AH67" s="25">
        <v>0.9803921568627451</v>
      </c>
      <c r="AJ67" s="25">
        <v>0</v>
      </c>
      <c r="AK67" s="25">
        <v>0.1953125</v>
      </c>
      <c r="AM67" s="25">
        <v>0</v>
      </c>
      <c r="AN67" s="25">
        <v>0.9727626459143969</v>
      </c>
      <c r="AP67" s="25">
        <v>0</v>
      </c>
      <c r="AQ67" s="25">
        <v>0.390625</v>
      </c>
      <c r="AS67" s="25">
        <v>0</v>
      </c>
      <c r="AT67" s="25">
        <v>0.78125</v>
      </c>
      <c r="AV67" s="25">
        <v>0</v>
      </c>
      <c r="AW67" s="25">
        <v>0</v>
      </c>
      <c r="AY67" s="25">
        <v>0</v>
      </c>
      <c r="AZ67" s="25">
        <v>0</v>
      </c>
    </row>
    <row r="68" spans="3:52" ht="12.75">
      <c r="C68" s="25">
        <v>0</v>
      </c>
      <c r="D68" s="25">
        <v>0</v>
      </c>
      <c r="F68" s="25">
        <v>0</v>
      </c>
      <c r="G68" s="25">
        <v>0</v>
      </c>
      <c r="I68" s="25">
        <v>0</v>
      </c>
      <c r="J68" s="25">
        <v>1.1385199240986716</v>
      </c>
      <c r="L68" s="25">
        <v>0</v>
      </c>
      <c r="M68" s="25">
        <v>1.147227533460803</v>
      </c>
      <c r="O68" s="25">
        <v>11.428571428571429</v>
      </c>
      <c r="P68" s="25">
        <v>21.497120921305182</v>
      </c>
      <c r="R68" s="25">
        <v>14.285714285714285</v>
      </c>
      <c r="S68" s="25">
        <v>23.518164435946463</v>
      </c>
      <c r="U68" s="25">
        <v>25</v>
      </c>
      <c r="V68" s="25">
        <v>40</v>
      </c>
      <c r="X68" s="25">
        <v>25</v>
      </c>
      <c r="Y68" s="25">
        <v>39.63414634146341</v>
      </c>
      <c r="AA68" s="25">
        <v>38.23529411764706</v>
      </c>
      <c r="AB68" s="25">
        <v>47.93713163064833</v>
      </c>
      <c r="AD68" s="25">
        <v>36.36363636363637</v>
      </c>
      <c r="AE68" s="25">
        <v>47.63779527559055</v>
      </c>
      <c r="AG68" s="25">
        <v>0</v>
      </c>
      <c r="AH68" s="25">
        <v>1.5686274509803921</v>
      </c>
      <c r="AJ68" s="25">
        <v>0</v>
      </c>
      <c r="AK68" s="25">
        <v>2.9296875</v>
      </c>
      <c r="AM68" s="25">
        <v>0</v>
      </c>
      <c r="AN68" s="25">
        <v>2.3346303501945527</v>
      </c>
      <c r="AP68" s="25">
        <v>0</v>
      </c>
      <c r="AQ68" s="25">
        <v>3.125</v>
      </c>
      <c r="AS68" s="25">
        <v>0</v>
      </c>
      <c r="AT68" s="25">
        <v>3.3203125</v>
      </c>
      <c r="AV68" s="25">
        <v>0</v>
      </c>
      <c r="AW68" s="25">
        <v>0</v>
      </c>
      <c r="AY68" s="25">
        <v>0</v>
      </c>
      <c r="AZ68" s="2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3"/>
  <sheetViews>
    <sheetView workbookViewId="0" topLeftCell="BX19">
      <selection activeCell="CD44" sqref="CD44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16384" width="9.140625" style="10" customWidth="1"/>
  </cols>
  <sheetData>
    <row r="1" ht="12.75">
      <c r="B1" s="23" t="s">
        <v>242</v>
      </c>
    </row>
    <row r="3" spans="3:235" ht="12.75">
      <c r="C3" s="11" t="s">
        <v>0</v>
      </c>
      <c r="D3" s="11"/>
      <c r="E3" s="11" t="s">
        <v>1</v>
      </c>
      <c r="F3" s="11"/>
      <c r="G3" s="11" t="s">
        <v>2</v>
      </c>
      <c r="H3" s="11"/>
      <c r="I3" s="11" t="s">
        <v>3</v>
      </c>
      <c r="J3" s="11"/>
      <c r="K3" s="11" t="s">
        <v>4</v>
      </c>
      <c r="L3" s="11"/>
      <c r="M3" s="11" t="s">
        <v>5</v>
      </c>
      <c r="N3" s="11"/>
      <c r="O3" s="11" t="s">
        <v>6</v>
      </c>
      <c r="P3" s="11"/>
      <c r="Q3" s="11" t="s">
        <v>7</v>
      </c>
      <c r="R3" s="11"/>
      <c r="S3" s="11" t="s">
        <v>8</v>
      </c>
      <c r="T3" s="11"/>
      <c r="U3" s="11" t="s">
        <v>9</v>
      </c>
      <c r="V3" s="11"/>
      <c r="W3" s="11" t="s">
        <v>10</v>
      </c>
      <c r="X3" s="11"/>
      <c r="Y3" s="11" t="s">
        <v>11</v>
      </c>
      <c r="Z3" s="11"/>
      <c r="AA3" s="11" t="s">
        <v>12</v>
      </c>
      <c r="AB3" s="11"/>
      <c r="AC3" s="11" t="s">
        <v>13</v>
      </c>
      <c r="AD3" s="11"/>
      <c r="AE3" s="11" t="s">
        <v>14</v>
      </c>
      <c r="AF3" s="11"/>
      <c r="AG3" s="11" t="s">
        <v>15</v>
      </c>
      <c r="AH3" s="11"/>
      <c r="AI3" s="11" t="s">
        <v>16</v>
      </c>
      <c r="AJ3" s="11"/>
      <c r="AK3" s="11" t="s">
        <v>17</v>
      </c>
      <c r="AL3" s="11"/>
      <c r="AM3" s="11" t="s">
        <v>18</v>
      </c>
      <c r="AN3" s="11"/>
      <c r="AO3" s="11" t="s">
        <v>19</v>
      </c>
      <c r="AP3" s="11"/>
      <c r="AQ3" s="11" t="s">
        <v>20</v>
      </c>
      <c r="AR3" s="11"/>
      <c r="AS3" s="11" t="s">
        <v>21</v>
      </c>
      <c r="AT3" s="11"/>
      <c r="AU3" s="11" t="s">
        <v>22</v>
      </c>
      <c r="AV3" s="11"/>
      <c r="AW3" s="11" t="s">
        <v>23</v>
      </c>
      <c r="AX3" s="11"/>
      <c r="AY3" s="11" t="s">
        <v>24</v>
      </c>
      <c r="AZ3" s="11"/>
      <c r="BA3" s="11" t="s">
        <v>25</v>
      </c>
      <c r="BB3" s="11"/>
      <c r="BC3" s="11" t="s">
        <v>26</v>
      </c>
      <c r="BD3" s="11"/>
      <c r="BE3" s="11" t="s">
        <v>27</v>
      </c>
      <c r="BF3" s="11"/>
      <c r="BG3" s="11" t="s">
        <v>28</v>
      </c>
      <c r="BH3" s="11"/>
      <c r="BI3" s="11" t="s">
        <v>29</v>
      </c>
      <c r="BJ3" s="11"/>
      <c r="BK3" s="11" t="s">
        <v>30</v>
      </c>
      <c r="BL3" s="11"/>
      <c r="BM3" s="11" t="s">
        <v>31</v>
      </c>
      <c r="BN3" s="11"/>
      <c r="BO3" s="11" t="s">
        <v>32</v>
      </c>
      <c r="BP3" s="11"/>
      <c r="BQ3" s="11" t="s">
        <v>33</v>
      </c>
      <c r="BR3" s="11"/>
      <c r="BS3" s="11" t="s">
        <v>34</v>
      </c>
      <c r="BT3" s="11"/>
      <c r="BU3" s="11" t="s">
        <v>35</v>
      </c>
      <c r="BV3" s="11"/>
      <c r="BW3" s="11" t="s">
        <v>36</v>
      </c>
      <c r="BX3" s="11"/>
      <c r="BY3" s="11" t="s">
        <v>37</v>
      </c>
      <c r="BZ3" s="11"/>
      <c r="CA3" s="11" t="s">
        <v>38</v>
      </c>
      <c r="CB3" s="11"/>
      <c r="CC3" s="11" t="s">
        <v>39</v>
      </c>
      <c r="CD3" s="11"/>
      <c r="CE3" s="11" t="s">
        <v>40</v>
      </c>
      <c r="CF3" s="11"/>
      <c r="CG3" s="11" t="s">
        <v>41</v>
      </c>
      <c r="CH3" s="11"/>
      <c r="CI3" s="11" t="s">
        <v>42</v>
      </c>
      <c r="CJ3" s="11"/>
      <c r="CK3" s="11" t="s">
        <v>43</v>
      </c>
      <c r="CL3" s="11"/>
      <c r="CM3" s="11" t="s">
        <v>44</v>
      </c>
      <c r="CN3" s="11"/>
      <c r="CO3" s="11" t="s">
        <v>45</v>
      </c>
      <c r="CP3" s="11"/>
      <c r="CQ3" s="11" t="s">
        <v>46</v>
      </c>
      <c r="CR3" s="11"/>
      <c r="CS3" s="11" t="s">
        <v>47</v>
      </c>
      <c r="CT3" s="11"/>
      <c r="CU3" s="11" t="s">
        <v>48</v>
      </c>
      <c r="CV3" s="11"/>
      <c r="CW3" s="11" t="s">
        <v>49</v>
      </c>
      <c r="CX3" s="11"/>
      <c r="CY3" s="11" t="s">
        <v>50</v>
      </c>
      <c r="CZ3" s="11"/>
      <c r="DA3" s="11" t="s">
        <v>51</v>
      </c>
      <c r="DB3" s="11"/>
      <c r="DC3" s="11" t="s">
        <v>52</v>
      </c>
      <c r="DD3" s="11"/>
      <c r="DE3" s="11" t="s">
        <v>53</v>
      </c>
      <c r="DF3" s="11"/>
      <c r="DG3" s="11" t="s">
        <v>54</v>
      </c>
      <c r="DH3" s="11"/>
      <c r="DI3" s="11" t="s">
        <v>55</v>
      </c>
      <c r="DJ3" s="11"/>
      <c r="DK3" s="11" t="s">
        <v>56</v>
      </c>
      <c r="DL3" s="11"/>
      <c r="DM3" s="11" t="s">
        <v>57</v>
      </c>
      <c r="DN3" s="11"/>
      <c r="DO3" s="11" t="s">
        <v>58</v>
      </c>
      <c r="DP3" s="11"/>
      <c r="DQ3" s="11" t="s">
        <v>59</v>
      </c>
      <c r="DR3" s="11"/>
      <c r="DS3" s="11" t="s">
        <v>60</v>
      </c>
      <c r="DT3" s="11"/>
      <c r="DU3" s="11" t="s">
        <v>61</v>
      </c>
      <c r="DV3" s="11"/>
      <c r="DW3" s="11" t="s">
        <v>62</v>
      </c>
      <c r="DX3" s="11"/>
      <c r="DY3" s="11" t="s">
        <v>63</v>
      </c>
      <c r="DZ3" s="11"/>
      <c r="EA3" s="11" t="s">
        <v>64</v>
      </c>
      <c r="EB3" s="11"/>
      <c r="EC3" s="11" t="s">
        <v>65</v>
      </c>
      <c r="ED3" s="11"/>
      <c r="EE3" s="11" t="s">
        <v>66</v>
      </c>
      <c r="EF3" s="11"/>
      <c r="EG3" s="11" t="s">
        <v>67</v>
      </c>
      <c r="EH3" s="11"/>
      <c r="EI3" s="11" t="s">
        <v>68</v>
      </c>
      <c r="EJ3" s="11"/>
      <c r="EK3" s="11" t="s">
        <v>69</v>
      </c>
      <c r="EL3" s="11"/>
      <c r="EM3" s="11" t="s">
        <v>70</v>
      </c>
      <c r="EN3" s="11"/>
      <c r="EO3" s="11" t="s">
        <v>71</v>
      </c>
      <c r="EP3" s="11"/>
      <c r="EQ3" s="11" t="s">
        <v>72</v>
      </c>
      <c r="ER3" s="11"/>
      <c r="ES3" s="11" t="s">
        <v>73</v>
      </c>
      <c r="ET3" s="11"/>
      <c r="EU3" s="11" t="s">
        <v>74</v>
      </c>
      <c r="EV3" s="11"/>
      <c r="EW3" s="11" t="s">
        <v>75</v>
      </c>
      <c r="EX3" s="11"/>
      <c r="EY3" s="11" t="s">
        <v>76</v>
      </c>
      <c r="EZ3" s="11"/>
      <c r="FA3" s="11" t="s">
        <v>77</v>
      </c>
      <c r="FB3" s="11"/>
      <c r="FC3" s="11" t="s">
        <v>78</v>
      </c>
      <c r="FD3" s="11"/>
      <c r="FE3" s="11" t="s">
        <v>79</v>
      </c>
      <c r="FF3" s="11"/>
      <c r="FG3" s="11" t="s">
        <v>80</v>
      </c>
      <c r="FH3" s="11"/>
      <c r="FI3" s="11" t="s">
        <v>81</v>
      </c>
      <c r="FJ3" s="11"/>
      <c r="FK3" s="11" t="s">
        <v>82</v>
      </c>
      <c r="FL3" s="11"/>
      <c r="FM3" s="11" t="s">
        <v>83</v>
      </c>
      <c r="FN3" s="11"/>
      <c r="FO3" s="11" t="s">
        <v>84</v>
      </c>
      <c r="FP3" s="11"/>
      <c r="FQ3" s="11" t="s">
        <v>85</v>
      </c>
      <c r="FR3" s="11"/>
      <c r="FS3" s="11" t="s">
        <v>86</v>
      </c>
      <c r="FT3" s="11"/>
      <c r="FU3" s="11" t="s">
        <v>87</v>
      </c>
      <c r="FV3" s="11"/>
      <c r="FW3" s="11" t="s">
        <v>88</v>
      </c>
      <c r="FX3" s="11"/>
      <c r="FY3" s="11" t="s">
        <v>89</v>
      </c>
      <c r="FZ3" s="11"/>
      <c r="GA3" s="11" t="s">
        <v>90</v>
      </c>
      <c r="GB3" s="11"/>
      <c r="GC3" s="11" t="s">
        <v>91</v>
      </c>
      <c r="GD3" s="11"/>
      <c r="GE3" s="11" t="s">
        <v>92</v>
      </c>
      <c r="GF3" s="11"/>
      <c r="GG3" s="11" t="s">
        <v>93</v>
      </c>
      <c r="GH3" s="11"/>
      <c r="GI3" s="11" t="s">
        <v>94</v>
      </c>
      <c r="GJ3" s="11"/>
      <c r="GK3" s="11" t="s">
        <v>95</v>
      </c>
      <c r="GL3" s="11"/>
      <c r="GM3" s="11" t="s">
        <v>96</v>
      </c>
      <c r="GN3" s="11"/>
      <c r="GO3" s="11" t="s">
        <v>97</v>
      </c>
      <c r="GP3" s="11"/>
      <c r="GQ3" s="11" t="s">
        <v>98</v>
      </c>
      <c r="GR3" s="11"/>
      <c r="GS3" s="11" t="s">
        <v>99</v>
      </c>
      <c r="GT3" s="11"/>
      <c r="GU3" s="11" t="s">
        <v>100</v>
      </c>
      <c r="GV3" s="11"/>
      <c r="GW3" s="11" t="s">
        <v>101</v>
      </c>
      <c r="GX3" s="11"/>
      <c r="GY3" s="11" t="s">
        <v>102</v>
      </c>
      <c r="GZ3" s="11"/>
      <c r="HA3" s="11" t="s">
        <v>103</v>
      </c>
      <c r="HB3" s="11"/>
      <c r="HC3" s="11" t="s">
        <v>104</v>
      </c>
      <c r="HD3" s="11"/>
      <c r="HE3" s="11" t="s">
        <v>105</v>
      </c>
      <c r="HF3" s="11"/>
      <c r="HG3" s="11" t="s">
        <v>106</v>
      </c>
      <c r="HH3" s="11"/>
      <c r="HI3" s="11" t="s">
        <v>107</v>
      </c>
      <c r="HJ3" s="11"/>
      <c r="HK3" s="11" t="s">
        <v>108</v>
      </c>
      <c r="HL3" s="11"/>
      <c r="HM3" s="11" t="s">
        <v>109</v>
      </c>
      <c r="HN3" s="11"/>
      <c r="HO3" s="11" t="s">
        <v>110</v>
      </c>
      <c r="HP3" s="11"/>
      <c r="HQ3" s="11" t="s">
        <v>111</v>
      </c>
      <c r="HR3" s="11"/>
      <c r="HS3" s="11" t="s">
        <v>112</v>
      </c>
      <c r="HT3" s="11"/>
      <c r="HU3" s="11" t="s">
        <v>113</v>
      </c>
      <c r="HV3" s="11"/>
      <c r="HW3" s="11" t="s">
        <v>114</v>
      </c>
      <c r="HX3" s="11"/>
      <c r="HY3" s="11" t="s">
        <v>115</v>
      </c>
      <c r="HZ3" s="11"/>
      <c r="IA3" s="11" t="s">
        <v>116</v>
      </c>
    </row>
    <row r="4" spans="3:245" ht="241.5">
      <c r="C4" s="20" t="s">
        <v>239</v>
      </c>
      <c r="D4" s="20"/>
      <c r="E4" s="20" t="s">
        <v>126</v>
      </c>
      <c r="F4" s="20"/>
      <c r="G4" s="20" t="s">
        <v>127</v>
      </c>
      <c r="H4" s="20"/>
      <c r="I4" s="20" t="s">
        <v>128</v>
      </c>
      <c r="J4" s="20"/>
      <c r="K4" s="20" t="s">
        <v>129</v>
      </c>
      <c r="L4" s="20"/>
      <c r="M4" s="20" t="s">
        <v>130</v>
      </c>
      <c r="N4" s="20"/>
      <c r="O4" s="20" t="s">
        <v>131</v>
      </c>
      <c r="P4" s="20"/>
      <c r="Q4" s="20" t="s">
        <v>132</v>
      </c>
      <c r="R4" s="20"/>
      <c r="S4" s="20" t="s">
        <v>133</v>
      </c>
      <c r="T4" s="20"/>
      <c r="U4" s="20" t="s">
        <v>134</v>
      </c>
      <c r="V4" s="20"/>
      <c r="W4" s="21" t="s">
        <v>135</v>
      </c>
      <c r="X4" s="21"/>
      <c r="Y4" s="21" t="s">
        <v>136</v>
      </c>
      <c r="Z4" s="21"/>
      <c r="AA4" s="21" t="s">
        <v>137</v>
      </c>
      <c r="AB4" s="21"/>
      <c r="AC4" s="21" t="s">
        <v>138</v>
      </c>
      <c r="AD4" s="21"/>
      <c r="AE4" s="20" t="s">
        <v>139</v>
      </c>
      <c r="AF4" s="20"/>
      <c r="AG4" s="20" t="s">
        <v>140</v>
      </c>
      <c r="AH4" s="20"/>
      <c r="AI4" s="20" t="s">
        <v>141</v>
      </c>
      <c r="AJ4" s="20"/>
      <c r="AK4" s="20" t="s">
        <v>142</v>
      </c>
      <c r="AL4" s="20"/>
      <c r="AM4" s="20" t="s">
        <v>143</v>
      </c>
      <c r="AN4" s="20"/>
      <c r="AO4" s="20" t="s">
        <v>144</v>
      </c>
      <c r="AP4" s="20"/>
      <c r="AQ4" s="20" t="s">
        <v>145</v>
      </c>
      <c r="AR4" s="20"/>
      <c r="AS4" s="20" t="s">
        <v>146</v>
      </c>
      <c r="AT4" s="20"/>
      <c r="AU4" s="20" t="s">
        <v>147</v>
      </c>
      <c r="AV4" s="20"/>
      <c r="AW4" s="20" t="s">
        <v>148</v>
      </c>
      <c r="AX4" s="20"/>
      <c r="AY4" s="20" t="s">
        <v>149</v>
      </c>
      <c r="AZ4" s="20"/>
      <c r="BA4" s="20" t="s">
        <v>150</v>
      </c>
      <c r="BB4" s="20"/>
      <c r="BC4" s="20" t="s">
        <v>151</v>
      </c>
      <c r="BD4" s="20"/>
      <c r="BE4" s="20" t="s">
        <v>152</v>
      </c>
      <c r="BF4" s="20"/>
      <c r="BG4" s="20" t="s">
        <v>153</v>
      </c>
      <c r="BH4" s="20"/>
      <c r="BI4" s="20" t="s">
        <v>154</v>
      </c>
      <c r="BJ4" s="20"/>
      <c r="BK4" s="20" t="s">
        <v>155</v>
      </c>
      <c r="BL4" s="20"/>
      <c r="BM4" s="20" t="s">
        <v>156</v>
      </c>
      <c r="BN4" s="20"/>
      <c r="BO4" s="20" t="s">
        <v>157</v>
      </c>
      <c r="BP4" s="20"/>
      <c r="BQ4" s="20" t="s">
        <v>158</v>
      </c>
      <c r="BR4" s="20"/>
      <c r="BS4" s="20" t="s">
        <v>159</v>
      </c>
      <c r="BT4" s="20"/>
      <c r="BU4" s="20" t="s">
        <v>160</v>
      </c>
      <c r="BV4" s="20"/>
      <c r="BW4" s="20" t="s">
        <v>161</v>
      </c>
      <c r="BX4" s="20"/>
      <c r="BY4" s="20" t="s">
        <v>162</v>
      </c>
      <c r="BZ4" s="20"/>
      <c r="CA4" s="20" t="s">
        <v>163</v>
      </c>
      <c r="CB4" s="20"/>
      <c r="CC4" s="20" t="s">
        <v>164</v>
      </c>
      <c r="CD4" s="20"/>
      <c r="CE4" s="20" t="s">
        <v>165</v>
      </c>
      <c r="CF4" s="20"/>
      <c r="CG4" s="20" t="s">
        <v>166</v>
      </c>
      <c r="CH4" s="20"/>
      <c r="CI4" s="20" t="s">
        <v>167</v>
      </c>
      <c r="CJ4" s="20"/>
      <c r="CK4" s="20" t="s">
        <v>168</v>
      </c>
      <c r="CL4" s="20"/>
      <c r="CM4" s="20" t="s">
        <v>169</v>
      </c>
      <c r="CN4" s="20"/>
      <c r="CO4" s="20" t="s">
        <v>170</v>
      </c>
      <c r="CP4" s="20"/>
      <c r="CQ4" s="20" t="s">
        <v>171</v>
      </c>
      <c r="CR4" s="20"/>
      <c r="CS4" s="20" t="s">
        <v>172</v>
      </c>
      <c r="CT4" s="20"/>
      <c r="CU4" s="20" t="s">
        <v>173</v>
      </c>
      <c r="CV4" s="20"/>
      <c r="CW4" s="20" t="s">
        <v>174</v>
      </c>
      <c r="CX4" s="20"/>
      <c r="CY4" s="20" t="s">
        <v>175</v>
      </c>
      <c r="CZ4" s="20"/>
      <c r="DA4" s="20" t="s">
        <v>176</v>
      </c>
      <c r="DB4" s="20"/>
      <c r="DC4" s="20" t="s">
        <v>177</v>
      </c>
      <c r="DD4" s="20"/>
      <c r="DE4" s="20" t="s">
        <v>178</v>
      </c>
      <c r="DF4" s="20"/>
      <c r="DG4" s="20" t="s">
        <v>179</v>
      </c>
      <c r="DH4" s="20"/>
      <c r="DI4" s="20" t="s">
        <v>180</v>
      </c>
      <c r="DJ4" s="20"/>
      <c r="DK4" s="20" t="s">
        <v>181</v>
      </c>
      <c r="DL4" s="20"/>
      <c r="DM4" s="20" t="s">
        <v>182</v>
      </c>
      <c r="DN4" s="20"/>
      <c r="DO4" s="20" t="s">
        <v>183</v>
      </c>
      <c r="DP4" s="20"/>
      <c r="DQ4" s="20" t="s">
        <v>184</v>
      </c>
      <c r="DR4" s="20"/>
      <c r="DS4" s="20" t="s">
        <v>185</v>
      </c>
      <c r="DT4" s="20"/>
      <c r="DU4" s="20" t="s">
        <v>186</v>
      </c>
      <c r="DV4" s="20"/>
      <c r="DW4" s="20" t="s">
        <v>187</v>
      </c>
      <c r="DX4" s="20"/>
      <c r="DY4" s="20" t="s">
        <v>188</v>
      </c>
      <c r="DZ4" s="20"/>
      <c r="EA4" s="20" t="s">
        <v>189</v>
      </c>
      <c r="EB4" s="20"/>
      <c r="EC4" s="20" t="s">
        <v>190</v>
      </c>
      <c r="ED4" s="20"/>
      <c r="EE4" s="20" t="s">
        <v>185</v>
      </c>
      <c r="EF4" s="20"/>
      <c r="EG4" s="20" t="s">
        <v>191</v>
      </c>
      <c r="EH4" s="20"/>
      <c r="EI4" s="20" t="s">
        <v>192</v>
      </c>
      <c r="EJ4" s="20"/>
      <c r="EK4" s="20" t="s">
        <v>193</v>
      </c>
      <c r="EL4" s="20"/>
      <c r="EM4" s="20" t="s">
        <v>194</v>
      </c>
      <c r="EN4" s="20"/>
      <c r="EO4" s="20" t="s">
        <v>195</v>
      </c>
      <c r="EP4" s="20"/>
      <c r="EQ4" s="20" t="s">
        <v>196</v>
      </c>
      <c r="ER4" s="20"/>
      <c r="ES4" s="20" t="s">
        <v>197</v>
      </c>
      <c r="ET4" s="20"/>
      <c r="EU4" s="20" t="s">
        <v>198</v>
      </c>
      <c r="EV4" s="20"/>
      <c r="EW4" s="20" t="s">
        <v>199</v>
      </c>
      <c r="EX4" s="20"/>
      <c r="EY4" s="20" t="s">
        <v>200</v>
      </c>
      <c r="EZ4" s="20"/>
      <c r="FA4" s="20" t="s">
        <v>201</v>
      </c>
      <c r="FB4" s="20"/>
      <c r="FC4" s="20" t="s">
        <v>202</v>
      </c>
      <c r="FD4" s="20"/>
      <c r="FE4" s="20" t="s">
        <v>203</v>
      </c>
      <c r="FF4" s="20"/>
      <c r="FG4" s="20" t="s">
        <v>204</v>
      </c>
      <c r="FH4" s="20"/>
      <c r="FI4" s="20" t="s">
        <v>205</v>
      </c>
      <c r="FJ4" s="20"/>
      <c r="FK4" s="20" t="s">
        <v>206</v>
      </c>
      <c r="FL4" s="20"/>
      <c r="FM4" s="20" t="s">
        <v>207</v>
      </c>
      <c r="FN4" s="20"/>
      <c r="FO4" s="20" t="s">
        <v>208</v>
      </c>
      <c r="FP4" s="20"/>
      <c r="FQ4" s="20" t="s">
        <v>209</v>
      </c>
      <c r="FR4" s="20"/>
      <c r="FS4" s="20" t="s">
        <v>210</v>
      </c>
      <c r="FT4" s="20"/>
      <c r="FU4" s="20" t="s">
        <v>211</v>
      </c>
      <c r="FV4" s="20"/>
      <c r="FW4" s="20" t="s">
        <v>212</v>
      </c>
      <c r="FX4" s="20"/>
      <c r="FY4" s="20" t="s">
        <v>213</v>
      </c>
      <c r="FZ4" s="20"/>
      <c r="GA4" s="20" t="s">
        <v>214</v>
      </c>
      <c r="GB4" s="20"/>
      <c r="GC4" s="20" t="s">
        <v>215</v>
      </c>
      <c r="GD4" s="20"/>
      <c r="GE4" s="20" t="s">
        <v>216</v>
      </c>
      <c r="GF4" s="20"/>
      <c r="GG4" s="20" t="s">
        <v>217</v>
      </c>
      <c r="GH4" s="20"/>
      <c r="GI4" s="20" t="s">
        <v>218</v>
      </c>
      <c r="GJ4" s="20"/>
      <c r="GK4" s="20" t="s">
        <v>219</v>
      </c>
      <c r="GL4" s="20"/>
      <c r="GM4" s="20" t="s">
        <v>220</v>
      </c>
      <c r="GN4" s="20"/>
      <c r="GO4" s="20" t="s">
        <v>221</v>
      </c>
      <c r="GP4" s="20"/>
      <c r="GQ4" s="20" t="s">
        <v>222</v>
      </c>
      <c r="GR4" s="20"/>
      <c r="GS4" s="20" t="s">
        <v>223</v>
      </c>
      <c r="GT4" s="20"/>
      <c r="GU4" s="20" t="s">
        <v>224</v>
      </c>
      <c r="GV4" s="20"/>
      <c r="GW4" s="20" t="s">
        <v>225</v>
      </c>
      <c r="GX4" s="20"/>
      <c r="GY4" s="20" t="s">
        <v>226</v>
      </c>
      <c r="GZ4" s="20"/>
      <c r="HA4" s="20" t="s">
        <v>227</v>
      </c>
      <c r="HB4" s="20"/>
      <c r="HC4" s="20" t="s">
        <v>228</v>
      </c>
      <c r="HD4" s="20"/>
      <c r="HE4" s="20" t="s">
        <v>229</v>
      </c>
      <c r="HF4" s="20"/>
      <c r="HG4" s="20" t="s">
        <v>228</v>
      </c>
      <c r="HH4" s="20"/>
      <c r="HI4" s="20" t="s">
        <v>229</v>
      </c>
      <c r="HJ4" s="20"/>
      <c r="HK4" s="20" t="s">
        <v>230</v>
      </c>
      <c r="HL4" s="20"/>
      <c r="HM4" s="20" t="s">
        <v>231</v>
      </c>
      <c r="HN4" s="20"/>
      <c r="HO4" s="20" t="s">
        <v>232</v>
      </c>
      <c r="HP4" s="20"/>
      <c r="HQ4" s="20" t="s">
        <v>233</v>
      </c>
      <c r="HR4" s="20"/>
      <c r="HS4" s="20" t="s">
        <v>234</v>
      </c>
      <c r="HT4" s="20"/>
      <c r="HU4" s="20" t="s">
        <v>235</v>
      </c>
      <c r="HV4" s="20"/>
      <c r="HW4" s="20" t="s">
        <v>236</v>
      </c>
      <c r="HX4" s="20"/>
      <c r="HY4" s="20" t="s">
        <v>237</v>
      </c>
      <c r="HZ4" s="20"/>
      <c r="IA4" s="20" t="s">
        <v>238</v>
      </c>
      <c r="IG4" s="20"/>
      <c r="IH4" s="20"/>
      <c r="II4" s="20"/>
      <c r="IJ4" s="20"/>
      <c r="IK4" s="20"/>
    </row>
    <row r="5" ht="12.75">
      <c r="B5" s="10" t="s">
        <v>123</v>
      </c>
    </row>
    <row r="6" spans="2:235" ht="12.75">
      <c r="B6" s="12" t="str">
        <f>'ethical standards self assessme'!B37</f>
        <v>Answer is 0</v>
      </c>
      <c r="C6" s="12">
        <f>'ethical standards self assessme'!C37</f>
        <v>1</v>
      </c>
      <c r="D6" s="12"/>
      <c r="E6" s="12">
        <f>'ethical standards self assessme'!D37</f>
        <v>0</v>
      </c>
      <c r="F6" s="12"/>
      <c r="G6" s="12">
        <f>'ethical standards self assessme'!E37</f>
        <v>0</v>
      </c>
      <c r="H6" s="12"/>
      <c r="I6" s="12">
        <f>'ethical standards self assessme'!F37</f>
        <v>1</v>
      </c>
      <c r="J6" s="12"/>
      <c r="K6" s="12">
        <f>'ethical standards self assessme'!G37</f>
        <v>0</v>
      </c>
      <c r="L6" s="12"/>
      <c r="M6" s="12">
        <f>'ethical standards self assessme'!H37</f>
        <v>0</v>
      </c>
      <c r="N6" s="12"/>
      <c r="O6" s="12">
        <f>'ethical standards self assessme'!I37</f>
        <v>0</v>
      </c>
      <c r="P6" s="12"/>
      <c r="Q6" s="12">
        <f>'ethical standards self assessme'!J37</f>
        <v>0</v>
      </c>
      <c r="R6" s="12"/>
      <c r="S6" s="12">
        <f>'ethical standards self assessme'!K37</f>
        <v>1</v>
      </c>
      <c r="T6" s="12"/>
      <c r="U6" s="12">
        <f>'ethical standards self assessme'!L37</f>
        <v>1</v>
      </c>
      <c r="V6" s="12"/>
      <c r="W6" s="12">
        <f>'ethical standards self assessme'!M37</f>
        <v>2</v>
      </c>
      <c r="X6" s="12"/>
      <c r="Y6" s="12">
        <f>'ethical standards self assessme'!N37</f>
        <v>12</v>
      </c>
      <c r="Z6" s="12"/>
      <c r="AA6" s="12">
        <f>'ethical standards self assessme'!O37</f>
        <v>10</v>
      </c>
      <c r="AB6" s="12"/>
      <c r="AC6" s="12">
        <f>'ethical standards self assessme'!P37</f>
        <v>14</v>
      </c>
      <c r="AD6" s="12"/>
      <c r="AE6" s="12">
        <f>'ethical standards self assessme'!Q37</f>
        <v>0</v>
      </c>
      <c r="AF6" s="12"/>
      <c r="AG6" s="12">
        <f>'ethical standards self assessme'!R37</f>
        <v>0</v>
      </c>
      <c r="AH6" s="12"/>
      <c r="AI6" s="12">
        <f>'ethical standards self assessme'!S37</f>
        <v>0</v>
      </c>
      <c r="AJ6" s="12"/>
      <c r="AK6" s="12">
        <f>'ethical standards self assessme'!T37</f>
        <v>1</v>
      </c>
      <c r="AL6" s="12"/>
      <c r="AM6" s="12">
        <f>'ethical standards self assessme'!U37</f>
        <v>0</v>
      </c>
      <c r="AN6" s="12"/>
      <c r="AO6" s="12">
        <f>'ethical standards self assessme'!V37</f>
        <v>0</v>
      </c>
      <c r="AP6" s="12"/>
      <c r="AQ6" s="12">
        <f>'ethical standards self assessme'!W37</f>
        <v>0</v>
      </c>
      <c r="AR6" s="12"/>
      <c r="AS6" s="12">
        <f>'ethical standards self assessme'!X37</f>
        <v>5</v>
      </c>
      <c r="AT6" s="12"/>
      <c r="AU6" s="12">
        <f>'ethical standards self assessme'!Y37</f>
        <v>0</v>
      </c>
      <c r="AV6" s="12"/>
      <c r="AW6" s="12">
        <f>'ethical standards self assessme'!Z37</f>
        <v>0</v>
      </c>
      <c r="AX6" s="12"/>
      <c r="AY6" s="12">
        <f>'ethical standards self assessme'!AA37</f>
        <v>1</v>
      </c>
      <c r="AZ6" s="12"/>
      <c r="BA6" s="12">
        <f>'ethical standards self assessme'!AB37</f>
        <v>1</v>
      </c>
      <c r="BB6" s="12"/>
      <c r="BC6" s="12">
        <f>'ethical standards self assessme'!AC37</f>
        <v>2</v>
      </c>
      <c r="BD6" s="12"/>
      <c r="BE6" s="12">
        <f>'ethical standards self assessme'!AD37</f>
        <v>1</v>
      </c>
      <c r="BF6" s="12"/>
      <c r="BG6" s="12">
        <f>'ethical standards self assessme'!AE37</f>
        <v>2</v>
      </c>
      <c r="BH6" s="12"/>
      <c r="BI6" s="12">
        <f>'ethical standards self assessme'!AF37</f>
        <v>0</v>
      </c>
      <c r="BJ6" s="12"/>
      <c r="BK6" s="12">
        <f>'ethical standards self assessme'!AG37</f>
        <v>0</v>
      </c>
      <c r="BL6" s="12"/>
      <c r="BM6" s="12">
        <f>'ethical standards self assessme'!AH37</f>
        <v>0</v>
      </c>
      <c r="BN6" s="12"/>
      <c r="BO6" s="12">
        <f>'ethical standards self assessme'!AI37</f>
        <v>8</v>
      </c>
      <c r="BP6" s="12"/>
      <c r="BQ6" s="12">
        <f>'ethical standards self assessme'!AJ37</f>
        <v>15</v>
      </c>
      <c r="BR6" s="12"/>
      <c r="BS6" s="12">
        <f>'ethical standards self assessme'!AK37</f>
        <v>19</v>
      </c>
      <c r="BT6" s="12"/>
      <c r="BU6" s="12">
        <f>'ethical standards self assessme'!AL37</f>
        <v>0</v>
      </c>
      <c r="BV6" s="12"/>
      <c r="BW6" s="12">
        <f>'ethical standards self assessme'!AM37</f>
        <v>0</v>
      </c>
      <c r="BX6" s="12"/>
      <c r="BY6" s="12">
        <f>'ethical standards self assessme'!AN37</f>
        <v>0</v>
      </c>
      <c r="BZ6" s="12"/>
      <c r="CA6" s="12">
        <f>'ethical standards self assessme'!AO37</f>
        <v>0</v>
      </c>
      <c r="CB6" s="12"/>
      <c r="CC6" s="12">
        <f>'ethical standards self assessme'!AP37</f>
        <v>1</v>
      </c>
      <c r="CD6" s="12"/>
      <c r="CE6" s="12">
        <f>'ethical standards self assessme'!AQ37</f>
        <v>2</v>
      </c>
      <c r="CF6" s="12"/>
      <c r="CG6" s="12">
        <f>'ethical standards self assessme'!AR37</f>
        <v>1</v>
      </c>
      <c r="CH6" s="12"/>
      <c r="CI6" s="12">
        <f>'ethical standards self assessme'!AS37</f>
        <v>1</v>
      </c>
      <c r="CJ6" s="12"/>
      <c r="CK6" s="12">
        <f>'ethical standards self assessme'!AT37</f>
        <v>0</v>
      </c>
      <c r="CL6" s="12"/>
      <c r="CM6" s="12">
        <f>'ethical standards self assessme'!AU37</f>
        <v>0</v>
      </c>
      <c r="CN6" s="12"/>
      <c r="CO6" s="12">
        <f>'ethical standards self assessme'!AV37</f>
        <v>1</v>
      </c>
      <c r="CP6" s="12"/>
      <c r="CQ6" s="12">
        <f>'ethical standards self assessme'!AW37</f>
        <v>0</v>
      </c>
      <c r="CR6" s="12"/>
      <c r="CS6" s="12">
        <f>'ethical standards self assessme'!AX37</f>
        <v>0</v>
      </c>
      <c r="CT6" s="12"/>
      <c r="CU6" s="12">
        <f>'ethical standards self assessme'!AY37</f>
        <v>0</v>
      </c>
      <c r="CV6" s="12"/>
      <c r="CW6" s="12">
        <f>'ethical standards self assessme'!AZ37</f>
        <v>0</v>
      </c>
      <c r="CX6" s="12"/>
      <c r="CY6" s="12">
        <f>'ethical standards self assessme'!BA37</f>
        <v>1</v>
      </c>
      <c r="CZ6" s="12"/>
      <c r="DA6" s="12">
        <f>'ethical standards self assessme'!BB37</f>
        <v>8</v>
      </c>
      <c r="DB6" s="12"/>
      <c r="DC6" s="12">
        <f>'ethical standards self assessme'!BC37</f>
        <v>18</v>
      </c>
      <c r="DD6" s="12"/>
      <c r="DE6" s="12">
        <f>'ethical standards self assessme'!BD37</f>
        <v>0</v>
      </c>
      <c r="DF6" s="12"/>
      <c r="DG6" s="12">
        <f>'ethical standards self assessme'!BE37</f>
        <v>1</v>
      </c>
      <c r="DH6" s="12"/>
      <c r="DI6" s="12">
        <f>'ethical standards self assessme'!BF37</f>
        <v>0</v>
      </c>
      <c r="DJ6" s="12"/>
      <c r="DK6" s="12">
        <f>'ethical standards self assessme'!BG37</f>
        <v>0</v>
      </c>
      <c r="DL6" s="12"/>
      <c r="DM6" s="12">
        <f>'ethical standards self assessme'!BH37</f>
        <v>1</v>
      </c>
      <c r="DN6" s="12"/>
      <c r="DO6" s="12">
        <f>'ethical standards self assessme'!BI37</f>
        <v>0</v>
      </c>
      <c r="DP6" s="12"/>
      <c r="DQ6" s="12">
        <f>'ethical standards self assessme'!BJ37</f>
        <v>1</v>
      </c>
      <c r="DR6" s="12"/>
      <c r="DS6" s="12">
        <f>'ethical standards self assessme'!BK37</f>
        <v>0</v>
      </c>
      <c r="DT6" s="12"/>
      <c r="DU6" s="12">
        <f>'ethical standards self assessme'!BL37</f>
        <v>2</v>
      </c>
      <c r="DV6" s="12"/>
      <c r="DW6" s="12">
        <f>'ethical standards self assessme'!BM37</f>
        <v>0</v>
      </c>
      <c r="DX6" s="12"/>
      <c r="DY6" s="12">
        <f>'ethical standards self assessme'!BN37</f>
        <v>0</v>
      </c>
      <c r="DZ6" s="12"/>
      <c r="EA6" s="12">
        <f>'ethical standards self assessme'!BO37</f>
        <v>0</v>
      </c>
      <c r="EB6" s="12"/>
      <c r="EC6" s="12">
        <f>'ethical standards self assessme'!BP37</f>
        <v>1</v>
      </c>
      <c r="ED6" s="12"/>
      <c r="EE6" s="12">
        <f>'ethical standards self assessme'!BQ37</f>
        <v>1</v>
      </c>
      <c r="EF6" s="12"/>
      <c r="EG6" s="12">
        <f>'ethical standards self assessme'!BR37</f>
        <v>1</v>
      </c>
      <c r="EH6" s="12"/>
      <c r="EI6" s="12">
        <f>'ethical standards self assessme'!BS37</f>
        <v>2</v>
      </c>
      <c r="EJ6" s="12"/>
      <c r="EK6" s="12">
        <f>'ethical standards self assessme'!BT37</f>
        <v>2</v>
      </c>
      <c r="EL6" s="12"/>
      <c r="EM6" s="12">
        <f>'ethical standards self assessme'!BU37</f>
        <v>2</v>
      </c>
      <c r="EN6" s="12"/>
      <c r="EO6" s="12">
        <f>'ethical standards self assessme'!BV37</f>
        <v>2</v>
      </c>
      <c r="EP6" s="12"/>
      <c r="EQ6" s="12">
        <f>'ethical standards self assessme'!BW37</f>
        <v>2</v>
      </c>
      <c r="ER6" s="12"/>
      <c r="ES6" s="12">
        <f>'ethical standards self assessme'!BX37</f>
        <v>3</v>
      </c>
      <c r="ET6" s="12"/>
      <c r="EU6" s="12">
        <f>'ethical standards self assessme'!BY37</f>
        <v>2</v>
      </c>
      <c r="EV6" s="12"/>
      <c r="EW6" s="12">
        <f>'ethical standards self assessme'!BZ37</f>
        <v>2</v>
      </c>
      <c r="EX6" s="12"/>
      <c r="EY6" s="12">
        <f>'ethical standards self assessme'!CA37</f>
        <v>2</v>
      </c>
      <c r="EZ6" s="12"/>
      <c r="FA6" s="12">
        <f>'ethical standards self assessme'!CB37</f>
        <v>2</v>
      </c>
      <c r="FB6" s="12"/>
      <c r="FC6" s="12">
        <f>'ethical standards self assessme'!CC37</f>
        <v>0</v>
      </c>
      <c r="FD6" s="12"/>
      <c r="FE6" s="12">
        <f>'ethical standards self assessme'!CD37</f>
        <v>2</v>
      </c>
      <c r="FF6" s="12"/>
      <c r="FG6" s="12">
        <f>'ethical standards self assessme'!CE37</f>
        <v>1</v>
      </c>
      <c r="FH6" s="12"/>
      <c r="FI6" s="12">
        <f>'ethical standards self assessme'!CF37</f>
        <v>0</v>
      </c>
      <c r="FJ6" s="12"/>
      <c r="FK6" s="12">
        <f>'ethical standards self assessme'!CG37</f>
        <v>0</v>
      </c>
      <c r="FL6" s="12"/>
      <c r="FM6" s="12">
        <f>'ethical standards self assessme'!CH37</f>
        <v>0</v>
      </c>
      <c r="FN6" s="12"/>
      <c r="FO6" s="12">
        <f>'ethical standards self assessme'!CI37</f>
        <v>0</v>
      </c>
      <c r="FP6" s="12"/>
      <c r="FQ6" s="12">
        <f>'ethical standards self assessme'!CJ37</f>
        <v>1</v>
      </c>
      <c r="FR6" s="12"/>
      <c r="FS6" s="12">
        <f>'ethical standards self assessme'!CK37</f>
        <v>1</v>
      </c>
      <c r="FT6" s="12"/>
      <c r="FU6" s="12">
        <f>'ethical standards self assessme'!CL37</f>
        <v>1</v>
      </c>
      <c r="FV6" s="12"/>
      <c r="FW6" s="12">
        <f>'ethical standards self assessme'!CM37</f>
        <v>1</v>
      </c>
      <c r="FX6" s="12"/>
      <c r="FY6" s="12">
        <f>'ethical standards self assessme'!CN37</f>
        <v>1</v>
      </c>
      <c r="FZ6" s="12"/>
      <c r="GA6" s="12">
        <f>'ethical standards self assessme'!CO37</f>
        <v>1</v>
      </c>
      <c r="GB6" s="12"/>
      <c r="GC6" s="12">
        <f>'ethical standards self assessme'!CP37</f>
        <v>2</v>
      </c>
      <c r="GD6" s="12"/>
      <c r="GE6" s="12">
        <f>'ethical standards self assessme'!CQ37</f>
        <v>2</v>
      </c>
      <c r="GF6" s="12"/>
      <c r="GG6" s="12">
        <f>'ethical standards self assessme'!CR37</f>
        <v>1</v>
      </c>
      <c r="GH6" s="12"/>
      <c r="GI6" s="12">
        <f>'ethical standards self assessme'!CS37</f>
        <v>1</v>
      </c>
      <c r="GJ6" s="12"/>
      <c r="GK6" s="12">
        <f>'ethical standards self assessme'!CT37</f>
        <v>1</v>
      </c>
      <c r="GL6" s="12"/>
      <c r="GM6" s="12">
        <f>'ethical standards self assessme'!CU37</f>
        <v>1</v>
      </c>
      <c r="GN6" s="12"/>
      <c r="GO6" s="12">
        <f>'ethical standards self assessme'!CV37</f>
        <v>0</v>
      </c>
      <c r="GP6" s="12"/>
      <c r="GQ6" s="12">
        <f>'ethical standards self assessme'!CW37</f>
        <v>0</v>
      </c>
      <c r="GR6" s="12"/>
      <c r="GS6" s="12">
        <f>'ethical standards self assessme'!CX37</f>
        <v>0</v>
      </c>
      <c r="GT6" s="12"/>
      <c r="GU6" s="12">
        <f>'ethical standards self assessme'!CY37</f>
        <v>0</v>
      </c>
      <c r="GV6" s="12"/>
      <c r="GW6" s="12">
        <f>'ethical standards self assessme'!CZ37</f>
        <v>0</v>
      </c>
      <c r="GX6" s="12"/>
      <c r="GY6" s="12">
        <f>'ethical standards self assessme'!DA37</f>
        <v>0</v>
      </c>
      <c r="GZ6" s="12"/>
      <c r="HA6" s="12">
        <f>'ethical standards self assessme'!DB37</f>
        <v>0</v>
      </c>
      <c r="HB6" s="12"/>
      <c r="HC6" s="12">
        <f>'ethical standards self assessme'!DC37</f>
        <v>0</v>
      </c>
      <c r="HD6" s="12"/>
      <c r="HE6" s="12">
        <f>'ethical standards self assessme'!DD37</f>
        <v>0</v>
      </c>
      <c r="HF6" s="12"/>
      <c r="HG6" s="12">
        <f>'ethical standards self assessme'!DE37</f>
        <v>3</v>
      </c>
      <c r="HH6" s="12"/>
      <c r="HI6" s="12">
        <f>'ethical standards self assessme'!DF37</f>
        <v>3</v>
      </c>
      <c r="HJ6" s="12"/>
      <c r="HK6" s="12">
        <f>'ethical standards self assessme'!DG37</f>
        <v>1</v>
      </c>
      <c r="HL6" s="12"/>
      <c r="HM6" s="12">
        <f>'ethical standards self assessme'!DH37</f>
        <v>2</v>
      </c>
      <c r="HN6" s="12"/>
      <c r="HO6" s="12">
        <f>'ethical standards self assessme'!DI37</f>
        <v>0</v>
      </c>
      <c r="HP6" s="12"/>
      <c r="HQ6" s="12">
        <f>'ethical standards self assessme'!DJ37</f>
        <v>0</v>
      </c>
      <c r="HR6" s="12"/>
      <c r="HS6" s="12">
        <f>'ethical standards self assessme'!DK37</f>
        <v>1</v>
      </c>
      <c r="HT6" s="12"/>
      <c r="HU6" s="12">
        <f>'ethical standards self assessme'!DL37</f>
        <v>1</v>
      </c>
      <c r="HV6" s="12"/>
      <c r="HW6" s="12">
        <f>'ethical standards self assessme'!DM37</f>
        <v>1</v>
      </c>
      <c r="HX6" s="12"/>
      <c r="HY6" s="12">
        <f>'ethical standards self assessme'!DN37</f>
        <v>0</v>
      </c>
      <c r="HZ6" s="12"/>
      <c r="IA6" s="12">
        <f>'ethical standards self assessme'!DO37</f>
        <v>10</v>
      </c>
    </row>
    <row r="7" spans="1:236" ht="12.75">
      <c r="A7" s="13"/>
      <c r="B7" s="14" t="str">
        <f>'ethical standards self assessme'!B38</f>
        <v>Answer is 1</v>
      </c>
      <c r="C7" s="15">
        <f>'ethical standards self assessme'!C38</f>
        <v>34</v>
      </c>
      <c r="D7" s="15"/>
      <c r="E7" s="15">
        <f>'ethical standards self assessme'!D38</f>
        <v>34</v>
      </c>
      <c r="F7" s="15"/>
      <c r="G7" s="15">
        <f>'ethical standards self assessme'!E38</f>
        <v>31</v>
      </c>
      <c r="H7" s="15"/>
      <c r="I7" s="15">
        <f>'ethical standards self assessme'!F38</f>
        <v>34</v>
      </c>
      <c r="J7" s="15"/>
      <c r="K7" s="15">
        <f>'ethical standards self assessme'!G38</f>
        <v>20</v>
      </c>
      <c r="L7" s="15"/>
      <c r="M7" s="15">
        <f>'ethical standards self assessme'!H38</f>
        <v>24</v>
      </c>
      <c r="N7" s="15"/>
      <c r="O7" s="15">
        <f>'ethical standards self assessme'!I38</f>
        <v>17</v>
      </c>
      <c r="P7" s="15"/>
      <c r="Q7" s="15">
        <f>'ethical standards self assessme'!J38</f>
        <v>26</v>
      </c>
      <c r="R7" s="15"/>
      <c r="S7" s="15">
        <f>'ethical standards self assessme'!K38</f>
        <v>20</v>
      </c>
      <c r="T7" s="15"/>
      <c r="U7" s="15">
        <f>'ethical standards self assessme'!L38</f>
        <v>11</v>
      </c>
      <c r="V7" s="15"/>
      <c r="W7" s="15">
        <f>'ethical standards self assessme'!M38</f>
        <v>32</v>
      </c>
      <c r="X7" s="15"/>
      <c r="Y7" s="15">
        <f>'ethical standards self assessme'!N38</f>
        <v>8</v>
      </c>
      <c r="Z7" s="15"/>
      <c r="AA7" s="15">
        <f>'ethical standards self assessme'!O38</f>
        <v>11</v>
      </c>
      <c r="AB7" s="15"/>
      <c r="AC7" s="15">
        <f>'ethical standards self assessme'!P38</f>
        <v>0</v>
      </c>
      <c r="AD7" s="15"/>
      <c r="AE7" s="15">
        <f>'ethical standards self assessme'!Q38</f>
        <v>33</v>
      </c>
      <c r="AF7" s="15"/>
      <c r="AG7" s="15">
        <f>'ethical standards self assessme'!R38</f>
        <v>26</v>
      </c>
      <c r="AH7" s="15"/>
      <c r="AI7" s="15">
        <f>'ethical standards self assessme'!S38</f>
        <v>23</v>
      </c>
      <c r="AJ7" s="15"/>
      <c r="AK7" s="15">
        <f>'ethical standards self assessme'!T38</f>
        <v>16</v>
      </c>
      <c r="AL7" s="15"/>
      <c r="AM7" s="15">
        <f>'ethical standards self assessme'!U38</f>
        <v>8</v>
      </c>
      <c r="AN7" s="15"/>
      <c r="AO7" s="15">
        <f>'ethical standards self assessme'!V38</f>
        <v>20</v>
      </c>
      <c r="AP7" s="15"/>
      <c r="AQ7" s="15">
        <f>'ethical standards self assessme'!W38</f>
        <v>24</v>
      </c>
      <c r="AR7" s="15"/>
      <c r="AS7" s="15">
        <f>'ethical standards self assessme'!X38</f>
        <v>11</v>
      </c>
      <c r="AT7" s="15"/>
      <c r="AU7" s="15">
        <f>'ethical standards self assessme'!Y38</f>
        <v>28</v>
      </c>
      <c r="AV7" s="15"/>
      <c r="AW7" s="15">
        <f>'ethical standards self assessme'!Z38</f>
        <v>14</v>
      </c>
      <c r="AX7" s="15"/>
      <c r="AY7" s="15">
        <f>'ethical standards self assessme'!AA38</f>
        <v>21</v>
      </c>
      <c r="AZ7" s="15"/>
      <c r="BA7" s="15">
        <f>'ethical standards self assessme'!AB38</f>
        <v>31</v>
      </c>
      <c r="BB7" s="15"/>
      <c r="BC7" s="15">
        <f>'ethical standards self assessme'!AC38</f>
        <v>25</v>
      </c>
      <c r="BD7" s="15"/>
      <c r="BE7" s="15">
        <f>'ethical standards self assessme'!AD38</f>
        <v>23</v>
      </c>
      <c r="BF7" s="15"/>
      <c r="BG7" s="15">
        <f>'ethical standards self assessme'!AE38</f>
        <v>21</v>
      </c>
      <c r="BH7" s="15"/>
      <c r="BI7" s="15">
        <f>'ethical standards self assessme'!AF38</f>
        <v>27</v>
      </c>
      <c r="BJ7" s="15"/>
      <c r="BK7" s="15">
        <f>'ethical standards self assessme'!AG38</f>
        <v>23</v>
      </c>
      <c r="BL7" s="15"/>
      <c r="BM7" s="15">
        <f>'ethical standards self assessme'!AH38</f>
        <v>11</v>
      </c>
      <c r="BN7" s="15"/>
      <c r="BO7" s="15">
        <f>'ethical standards self assessme'!AI38</f>
        <v>25</v>
      </c>
      <c r="BP7" s="15"/>
      <c r="BQ7" s="15">
        <f>'ethical standards self assessme'!AJ38</f>
        <v>3</v>
      </c>
      <c r="BR7" s="15"/>
      <c r="BS7" s="15">
        <f>'ethical standards self assessme'!AK38</f>
        <v>1</v>
      </c>
      <c r="BT7" s="15"/>
      <c r="BU7" s="15">
        <f>'ethical standards self assessme'!AL38</f>
        <v>34</v>
      </c>
      <c r="BV7" s="15"/>
      <c r="BW7" s="15">
        <f>'ethical standards self assessme'!AM38</f>
        <v>34</v>
      </c>
      <c r="BX7" s="15"/>
      <c r="BY7" s="15">
        <f>'ethical standards self assessme'!AN38</f>
        <v>34</v>
      </c>
      <c r="BZ7" s="15"/>
      <c r="CA7" s="15">
        <f>'ethical standards self assessme'!AO38</f>
        <v>29</v>
      </c>
      <c r="CB7" s="15"/>
      <c r="CC7" s="15">
        <f>'ethical standards self assessme'!AP38</f>
        <v>28</v>
      </c>
      <c r="CD7" s="15"/>
      <c r="CE7" s="15">
        <f>'ethical standards self assessme'!AQ38</f>
        <v>27</v>
      </c>
      <c r="CF7" s="15"/>
      <c r="CG7" s="15">
        <f>'ethical standards self assessme'!AR38</f>
        <v>30</v>
      </c>
      <c r="CH7" s="15"/>
      <c r="CI7" s="15">
        <f>'ethical standards self assessme'!AS38</f>
        <v>29</v>
      </c>
      <c r="CJ7" s="15"/>
      <c r="CK7" s="15">
        <f>'ethical standards self assessme'!AT38</f>
        <v>28</v>
      </c>
      <c r="CL7" s="15"/>
      <c r="CM7" s="15">
        <f>'ethical standards self assessme'!AU38</f>
        <v>28</v>
      </c>
      <c r="CN7" s="15"/>
      <c r="CO7" s="15">
        <f>'ethical standards self assessme'!AV38</f>
        <v>6</v>
      </c>
      <c r="CP7" s="15"/>
      <c r="CQ7" s="15">
        <f>'ethical standards self assessme'!AW38</f>
        <v>23</v>
      </c>
      <c r="CR7" s="15"/>
      <c r="CS7" s="15">
        <f>'ethical standards self assessme'!AX38</f>
        <v>29</v>
      </c>
      <c r="CT7" s="15"/>
      <c r="CU7" s="15">
        <f>'ethical standards self assessme'!AY38</f>
        <v>32</v>
      </c>
      <c r="CV7" s="15"/>
      <c r="CW7" s="15">
        <f>'ethical standards self assessme'!AZ38</f>
        <v>33</v>
      </c>
      <c r="CX7" s="15"/>
      <c r="CY7" s="15">
        <f>'ethical standards self assessme'!BA38</f>
        <v>32</v>
      </c>
      <c r="CZ7" s="15"/>
      <c r="DA7" s="15">
        <f>'ethical standards self assessme'!BB38</f>
        <v>23</v>
      </c>
      <c r="DB7" s="15"/>
      <c r="DC7" s="15">
        <f>'ethical standards self assessme'!BC38</f>
        <v>0</v>
      </c>
      <c r="DD7" s="15"/>
      <c r="DE7" s="15">
        <f>'ethical standards self assessme'!BD38</f>
        <v>12</v>
      </c>
      <c r="DF7" s="15"/>
      <c r="DG7" s="15">
        <f>'ethical standards self assessme'!BE38</f>
        <v>3</v>
      </c>
      <c r="DH7" s="15"/>
      <c r="DI7" s="15">
        <f>'ethical standards self assessme'!BF38</f>
        <v>14</v>
      </c>
      <c r="DJ7" s="15"/>
      <c r="DK7" s="15">
        <f>'ethical standards self assessme'!BG38</f>
        <v>22</v>
      </c>
      <c r="DL7" s="15"/>
      <c r="DM7" s="15">
        <f>'ethical standards self assessme'!BH38</f>
        <v>20</v>
      </c>
      <c r="DN7" s="15"/>
      <c r="DO7" s="15">
        <f>'ethical standards self assessme'!BI38</f>
        <v>17</v>
      </c>
      <c r="DP7" s="15"/>
      <c r="DQ7" s="15">
        <f>'ethical standards self assessme'!BJ38</f>
        <v>19</v>
      </c>
      <c r="DR7" s="15"/>
      <c r="DS7" s="15">
        <f>'ethical standards self assessme'!BK38</f>
        <v>25</v>
      </c>
      <c r="DT7" s="15"/>
      <c r="DU7" s="15">
        <f>'ethical standards self assessme'!BL38</f>
        <v>23</v>
      </c>
      <c r="DV7" s="15"/>
      <c r="DW7" s="15">
        <f>'ethical standards self assessme'!BM38</f>
        <v>23</v>
      </c>
      <c r="DX7" s="15"/>
      <c r="DY7" s="15">
        <f>'ethical standards self assessme'!BN38</f>
        <v>24</v>
      </c>
      <c r="DZ7" s="15"/>
      <c r="EA7" s="15">
        <f>'ethical standards self assessme'!BO38</f>
        <v>23</v>
      </c>
      <c r="EB7" s="15"/>
      <c r="EC7" s="15">
        <f>'ethical standards self assessme'!BP38</f>
        <v>20</v>
      </c>
      <c r="ED7" s="15"/>
      <c r="EE7" s="15">
        <f>'ethical standards self assessme'!BQ38</f>
        <v>22</v>
      </c>
      <c r="EF7" s="15"/>
      <c r="EG7" s="15">
        <f>'ethical standards self assessme'!BR38</f>
        <v>22</v>
      </c>
      <c r="EH7" s="15"/>
      <c r="EI7" s="15">
        <f>'ethical standards self assessme'!BS38</f>
        <v>23</v>
      </c>
      <c r="EJ7" s="15"/>
      <c r="EK7" s="15">
        <f>'ethical standards self assessme'!BT38</f>
        <v>20</v>
      </c>
      <c r="EL7" s="15"/>
      <c r="EM7" s="15">
        <f>'ethical standards self assessme'!BU38</f>
        <v>22</v>
      </c>
      <c r="EN7" s="15"/>
      <c r="EO7" s="15">
        <f>'ethical standards self assessme'!BV38</f>
        <v>21</v>
      </c>
      <c r="EP7" s="15"/>
      <c r="EQ7" s="15">
        <f>'ethical standards self assessme'!BW38</f>
        <v>13</v>
      </c>
      <c r="ER7" s="15"/>
      <c r="ES7" s="15">
        <f>'ethical standards self assessme'!BX38</f>
        <v>20</v>
      </c>
      <c r="ET7" s="15"/>
      <c r="EU7" s="15">
        <f>'ethical standards self assessme'!BY38</f>
        <v>21</v>
      </c>
      <c r="EV7" s="15"/>
      <c r="EW7" s="15">
        <f>'ethical standards self assessme'!BZ38</f>
        <v>11</v>
      </c>
      <c r="EX7" s="15"/>
      <c r="EY7" s="15">
        <f>'ethical standards self assessme'!CA38</f>
        <v>13</v>
      </c>
      <c r="EZ7" s="15"/>
      <c r="FA7" s="15">
        <f>'ethical standards self assessme'!CB38</f>
        <v>11</v>
      </c>
      <c r="FB7" s="15"/>
      <c r="FC7" s="15">
        <f>'ethical standards self assessme'!CC38</f>
        <v>18</v>
      </c>
      <c r="FD7" s="15"/>
      <c r="FE7" s="15">
        <f>'ethical standards self assessme'!CD38</f>
        <v>14</v>
      </c>
      <c r="FF7" s="15"/>
      <c r="FG7" s="15">
        <f>'ethical standards self assessme'!CE38</f>
        <v>10</v>
      </c>
      <c r="FH7" s="15"/>
      <c r="FI7" s="15">
        <f>'ethical standards self assessme'!CF38</f>
        <v>14</v>
      </c>
      <c r="FJ7" s="15"/>
      <c r="FK7" s="15">
        <f>'ethical standards self assessme'!CG38</f>
        <v>6</v>
      </c>
      <c r="FL7" s="15"/>
      <c r="FM7" s="15">
        <f>'ethical standards self assessme'!CH38</f>
        <v>12</v>
      </c>
      <c r="FN7" s="15"/>
      <c r="FO7" s="15">
        <f>'ethical standards self assessme'!CI38</f>
        <v>9</v>
      </c>
      <c r="FP7" s="15"/>
      <c r="FQ7" s="15">
        <f>'ethical standards self assessme'!CJ38</f>
        <v>14</v>
      </c>
      <c r="FR7" s="15"/>
      <c r="FS7" s="15">
        <f>'ethical standards self assessme'!CK38</f>
        <v>12</v>
      </c>
      <c r="FT7" s="15"/>
      <c r="FU7" s="15">
        <f>'ethical standards self assessme'!CL38</f>
        <v>14</v>
      </c>
      <c r="FV7" s="15"/>
      <c r="FW7" s="15">
        <f>'ethical standards self assessme'!CM38</f>
        <v>9</v>
      </c>
      <c r="FX7" s="15"/>
      <c r="FY7" s="15">
        <f>'ethical standards self assessme'!CN38</f>
        <v>15</v>
      </c>
      <c r="FZ7" s="15"/>
      <c r="GA7" s="15">
        <f>'ethical standards self assessme'!CO38</f>
        <v>7</v>
      </c>
      <c r="GB7" s="15"/>
      <c r="GC7" s="15">
        <f>'ethical standards self assessme'!CP38</f>
        <v>7</v>
      </c>
      <c r="GD7" s="15"/>
      <c r="GE7" s="15">
        <f>'ethical standards self assessme'!CQ38</f>
        <v>18</v>
      </c>
      <c r="GF7" s="15"/>
      <c r="GG7" s="15">
        <f>'ethical standards self assessme'!CR38</f>
        <v>15</v>
      </c>
      <c r="GH7" s="15"/>
      <c r="GI7" s="15">
        <f>'ethical standards self assessme'!CS38</f>
        <v>14</v>
      </c>
      <c r="GJ7" s="15"/>
      <c r="GK7" s="15">
        <f>'ethical standards self assessme'!CT38</f>
        <v>21</v>
      </c>
      <c r="GL7" s="15"/>
      <c r="GM7" s="15">
        <f>'ethical standards self assessme'!CU38</f>
        <v>13</v>
      </c>
      <c r="GN7" s="15"/>
      <c r="GO7" s="15">
        <f>'ethical standards self assessme'!CV38</f>
        <v>17</v>
      </c>
      <c r="GP7" s="15"/>
      <c r="GQ7" s="15">
        <f>'ethical standards self assessme'!CW38</f>
        <v>11</v>
      </c>
      <c r="GR7" s="15"/>
      <c r="GS7" s="15">
        <f>'ethical standards self assessme'!CX38</f>
        <v>15</v>
      </c>
      <c r="GT7" s="15"/>
      <c r="GU7" s="15">
        <f>'ethical standards self assessme'!CY38</f>
        <v>17</v>
      </c>
      <c r="GV7" s="15"/>
      <c r="GW7" s="15">
        <f>'ethical standards self assessme'!CZ38</f>
        <v>15</v>
      </c>
      <c r="GX7" s="15"/>
      <c r="GY7" s="15">
        <f>'ethical standards self assessme'!DA38</f>
        <v>23</v>
      </c>
      <c r="GZ7" s="15"/>
      <c r="HA7" s="15">
        <f>'ethical standards self assessme'!DB38</f>
        <v>16</v>
      </c>
      <c r="HB7" s="15"/>
      <c r="HC7" s="15">
        <f>'ethical standards self assessme'!DC38</f>
        <v>16</v>
      </c>
      <c r="HD7" s="15"/>
      <c r="HE7" s="15">
        <f>'ethical standards self assessme'!DD38</f>
        <v>18</v>
      </c>
      <c r="HF7" s="15"/>
      <c r="HG7" s="15">
        <f>'ethical standards self assessme'!DE38</f>
        <v>12</v>
      </c>
      <c r="HH7" s="15"/>
      <c r="HI7" s="15">
        <f>'ethical standards self assessme'!DF38</f>
        <v>15</v>
      </c>
      <c r="HJ7" s="15"/>
      <c r="HK7" s="15">
        <f>'ethical standards self assessme'!DG38</f>
        <v>9</v>
      </c>
      <c r="HL7" s="15"/>
      <c r="HM7" s="15">
        <f>'ethical standards self assessme'!DH38</f>
        <v>11</v>
      </c>
      <c r="HN7" s="15"/>
      <c r="HO7" s="15">
        <f>'ethical standards self assessme'!DI38</f>
        <v>10</v>
      </c>
      <c r="HP7" s="15"/>
      <c r="HQ7" s="15">
        <f>'ethical standards self assessme'!DJ38</f>
        <v>11</v>
      </c>
      <c r="HR7" s="15"/>
      <c r="HS7" s="15">
        <f>'ethical standards self assessme'!DK38</f>
        <v>15</v>
      </c>
      <c r="HT7" s="15"/>
      <c r="HU7" s="15">
        <f>'ethical standards self assessme'!DL38</f>
        <v>13</v>
      </c>
      <c r="HV7" s="15"/>
      <c r="HW7" s="15">
        <f>'ethical standards self assessme'!DM38</f>
        <v>13</v>
      </c>
      <c r="HX7" s="15"/>
      <c r="HY7" s="15">
        <f>'ethical standards self assessme'!DN38</f>
        <v>4</v>
      </c>
      <c r="HZ7" s="16"/>
      <c r="IA7" s="16">
        <f>'ethical standards self assessme'!DO38</f>
        <v>12</v>
      </c>
      <c r="IB7" s="17"/>
    </row>
    <row r="8" spans="2:235" ht="12.75">
      <c r="B8" s="18" t="str">
        <f>'ethical standards self assessme'!B39</f>
        <v>Answer is 2</v>
      </c>
      <c r="C8" s="18">
        <f>'ethical standards self assessme'!C39</f>
        <v>0</v>
      </c>
      <c r="D8" s="18"/>
      <c r="E8" s="18">
        <f>'ethical standards self assessme'!D39</f>
        <v>0</v>
      </c>
      <c r="F8" s="18"/>
      <c r="G8" s="18">
        <f>'ethical standards self assessme'!E39</f>
        <v>0</v>
      </c>
      <c r="H8" s="18"/>
      <c r="I8" s="18">
        <f>'ethical standards self assessme'!F39</f>
        <v>0</v>
      </c>
      <c r="J8" s="18"/>
      <c r="K8" s="18">
        <f>'ethical standards self assessme'!G39</f>
        <v>12</v>
      </c>
      <c r="L8" s="18"/>
      <c r="M8" s="18">
        <f>'ethical standards self assessme'!H39</f>
        <v>9</v>
      </c>
      <c r="N8" s="18"/>
      <c r="O8" s="18">
        <f>'ethical standards self assessme'!I39</f>
        <v>17</v>
      </c>
      <c r="P8" s="18"/>
      <c r="Q8" s="18">
        <f>'ethical standards self assessme'!J39</f>
        <v>9</v>
      </c>
      <c r="R8" s="18"/>
      <c r="S8" s="18">
        <f>'ethical standards self assessme'!K39</f>
        <v>14</v>
      </c>
      <c r="T8" s="18"/>
      <c r="U8" s="18">
        <f>'ethical standards self assessme'!L39</f>
        <v>20</v>
      </c>
      <c r="V8" s="18"/>
      <c r="W8" s="18">
        <f>'ethical standards self assessme'!M39</f>
        <v>1</v>
      </c>
      <c r="X8" s="18"/>
      <c r="Y8" s="18">
        <f>'ethical standards self assessme'!N39</f>
        <v>11</v>
      </c>
      <c r="Z8" s="18"/>
      <c r="AA8" s="18">
        <f>'ethical standards self assessme'!O39</f>
        <v>11</v>
      </c>
      <c r="AB8" s="18"/>
      <c r="AC8" s="18">
        <f>'ethical standards self assessme'!P39</f>
        <v>21</v>
      </c>
      <c r="AD8" s="18"/>
      <c r="AE8" s="18">
        <f>'ethical standards self assessme'!Q39</f>
        <v>2</v>
      </c>
      <c r="AF8" s="18"/>
      <c r="AG8" s="18">
        <f>'ethical standards self assessme'!R39</f>
        <v>9</v>
      </c>
      <c r="AH8" s="18"/>
      <c r="AI8" s="18">
        <f>'ethical standards self assessme'!S39</f>
        <v>10</v>
      </c>
      <c r="AJ8" s="18"/>
      <c r="AK8" s="18">
        <f>'ethical standards self assessme'!T39</f>
        <v>16</v>
      </c>
      <c r="AL8" s="18"/>
      <c r="AM8" s="18">
        <f>'ethical standards self assessme'!U39</f>
        <v>12</v>
      </c>
      <c r="AN8" s="18"/>
      <c r="AO8" s="18">
        <f>'ethical standards self assessme'!V39</f>
        <v>10</v>
      </c>
      <c r="AP8" s="18"/>
      <c r="AQ8" s="18">
        <f>'ethical standards self assessme'!W39</f>
        <v>0</v>
      </c>
      <c r="AR8" s="18"/>
      <c r="AS8" s="18">
        <f>'ethical standards self assessme'!X39</f>
        <v>12</v>
      </c>
      <c r="AT8" s="18"/>
      <c r="AU8" s="18">
        <f>'ethical standards self assessme'!Y39</f>
        <v>0</v>
      </c>
      <c r="AV8" s="18"/>
      <c r="AW8" s="18">
        <f>'ethical standards self assessme'!Z39</f>
        <v>16</v>
      </c>
      <c r="AX8" s="18"/>
      <c r="AY8" s="18">
        <f>'ethical standards self assessme'!AA39</f>
        <v>7</v>
      </c>
      <c r="AZ8" s="18"/>
      <c r="BA8" s="18">
        <f>'ethical standards self assessme'!AB39</f>
        <v>2</v>
      </c>
      <c r="BB8" s="18"/>
      <c r="BC8" s="18">
        <f>'ethical standards self assessme'!AC39</f>
        <v>3</v>
      </c>
      <c r="BD8" s="18"/>
      <c r="BE8" s="18">
        <f>'ethical standards self assessme'!AD39</f>
        <v>5</v>
      </c>
      <c r="BF8" s="18"/>
      <c r="BG8" s="18">
        <f>'ethical standards self assessme'!AE39</f>
        <v>5</v>
      </c>
      <c r="BH8" s="18"/>
      <c r="BI8" s="18">
        <f>'ethical standards self assessme'!AF39</f>
        <v>3</v>
      </c>
      <c r="BJ8" s="18"/>
      <c r="BK8" s="18">
        <f>'ethical standards self assessme'!AG39</f>
        <v>11</v>
      </c>
      <c r="BL8" s="18"/>
      <c r="BM8" s="18">
        <f>'ethical standards self assessme'!AH39</f>
        <v>18</v>
      </c>
      <c r="BN8" s="18"/>
      <c r="BO8" s="18">
        <f>'ethical standards self assessme'!AI39</f>
        <v>0</v>
      </c>
      <c r="BP8" s="18"/>
      <c r="BQ8" s="18">
        <f>'ethical standards self assessme'!AJ39</f>
        <v>14</v>
      </c>
      <c r="BR8" s="18"/>
      <c r="BS8" s="18">
        <f>'ethical standards self assessme'!AK39</f>
        <v>12</v>
      </c>
      <c r="BT8" s="18"/>
      <c r="BU8" s="18">
        <f>'ethical standards self assessme'!AL39</f>
        <v>1</v>
      </c>
      <c r="BV8" s="18"/>
      <c r="BW8" s="18">
        <f>'ethical standards self assessme'!AM39</f>
        <v>1</v>
      </c>
      <c r="BX8" s="18"/>
      <c r="BY8" s="18">
        <f>'ethical standards self assessme'!AN39</f>
        <v>1</v>
      </c>
      <c r="BZ8" s="18"/>
      <c r="CA8" s="18">
        <f>'ethical standards self assessme'!AO39</f>
        <v>5</v>
      </c>
      <c r="CB8" s="18"/>
      <c r="CC8" s="18">
        <f>'ethical standards self assessme'!AP39</f>
        <v>4</v>
      </c>
      <c r="CD8" s="18"/>
      <c r="CE8" s="18">
        <f>'ethical standards self assessme'!AQ39</f>
        <v>4</v>
      </c>
      <c r="CF8" s="18"/>
      <c r="CG8" s="18">
        <f>'ethical standards self assessme'!AR39</f>
        <v>3</v>
      </c>
      <c r="CH8" s="18"/>
      <c r="CI8" s="18">
        <f>'ethical standards self assessme'!AS39</f>
        <v>4</v>
      </c>
      <c r="CJ8" s="18"/>
      <c r="CK8" s="18">
        <f>'ethical standards self assessme'!AT39</f>
        <v>6</v>
      </c>
      <c r="CL8" s="18"/>
      <c r="CM8" s="18">
        <f>'ethical standards self assessme'!AU39</f>
        <v>6</v>
      </c>
      <c r="CN8" s="18"/>
      <c r="CO8" s="18">
        <f>'ethical standards self assessme'!AV39</f>
        <v>24</v>
      </c>
      <c r="CP8" s="18"/>
      <c r="CQ8" s="18">
        <f>'ethical standards self assessme'!AW39</f>
        <v>9</v>
      </c>
      <c r="CR8" s="18"/>
      <c r="CS8" s="18">
        <f>'ethical standards self assessme'!AX39</f>
        <v>4</v>
      </c>
      <c r="CT8" s="18"/>
      <c r="CU8" s="18">
        <f>'ethical standards self assessme'!AY39</f>
        <v>3</v>
      </c>
      <c r="CV8" s="18"/>
      <c r="CW8" s="18">
        <f>'ethical standards self assessme'!AZ39</f>
        <v>2</v>
      </c>
      <c r="CX8" s="18"/>
      <c r="CY8" s="18">
        <f>'ethical standards self assessme'!BA39</f>
        <v>2</v>
      </c>
      <c r="CZ8" s="18"/>
      <c r="DA8" s="18">
        <f>'ethical standards self assessme'!BB39</f>
        <v>3</v>
      </c>
      <c r="DB8" s="18"/>
      <c r="DC8" s="18">
        <f>'ethical standards self assessme'!BC39</f>
        <v>15</v>
      </c>
      <c r="DD8" s="18"/>
      <c r="DE8" s="18">
        <f>'ethical standards self assessme'!BD39</f>
        <v>19</v>
      </c>
      <c r="DF8" s="18"/>
      <c r="DG8" s="18">
        <f>'ethical standards self assessme'!BE39</f>
        <v>20</v>
      </c>
      <c r="DH8" s="18"/>
      <c r="DI8" s="18">
        <f>'ethical standards self assessme'!BF39</f>
        <v>16</v>
      </c>
      <c r="DJ8" s="18"/>
      <c r="DK8" s="18">
        <f>'ethical standards self assessme'!BG39</f>
        <v>6</v>
      </c>
      <c r="DL8" s="18"/>
      <c r="DM8" s="18">
        <f>'ethical standards self assessme'!BH39</f>
        <v>14</v>
      </c>
      <c r="DN8" s="18"/>
      <c r="DO8" s="18">
        <f>'ethical standards self assessme'!BI39</f>
        <v>14</v>
      </c>
      <c r="DP8" s="18"/>
      <c r="DQ8" s="18">
        <f>'ethical standards self assessme'!BJ39</f>
        <v>15</v>
      </c>
      <c r="DR8" s="18"/>
      <c r="DS8" s="18">
        <f>'ethical standards self assessme'!BK39</f>
        <v>10</v>
      </c>
      <c r="DT8" s="18"/>
      <c r="DU8" s="18">
        <f>'ethical standards self assessme'!BL39</f>
        <v>10</v>
      </c>
      <c r="DV8" s="18"/>
      <c r="DW8" s="18">
        <f>'ethical standards self assessme'!BM39</f>
        <v>11</v>
      </c>
      <c r="DX8" s="18"/>
      <c r="DY8" s="18">
        <f>'ethical standards self assessme'!BN39</f>
        <v>10</v>
      </c>
      <c r="DZ8" s="18"/>
      <c r="EA8" s="18">
        <f>'ethical standards self assessme'!BO39</f>
        <v>11</v>
      </c>
      <c r="EB8" s="18"/>
      <c r="EC8" s="18">
        <f>'ethical standards self assessme'!BP39</f>
        <v>12</v>
      </c>
      <c r="ED8" s="18"/>
      <c r="EE8" s="18">
        <f>'ethical standards self assessme'!BQ39</f>
        <v>9</v>
      </c>
      <c r="EF8" s="18"/>
      <c r="EG8" s="18">
        <f>'ethical standards self assessme'!BR39</f>
        <v>9</v>
      </c>
      <c r="EH8" s="18"/>
      <c r="EI8" s="18">
        <f>'ethical standards self assessme'!BS39</f>
        <v>8</v>
      </c>
      <c r="EJ8" s="18"/>
      <c r="EK8" s="18">
        <f>'ethical standards self assessme'!BT39</f>
        <v>8</v>
      </c>
      <c r="EL8" s="18"/>
      <c r="EM8" s="18">
        <f>'ethical standards self assessme'!BU39</f>
        <v>6</v>
      </c>
      <c r="EN8" s="18"/>
      <c r="EO8" s="18">
        <f>'ethical standards self assessme'!BV39</f>
        <v>9</v>
      </c>
      <c r="EP8" s="18"/>
      <c r="EQ8" s="18">
        <f>'ethical standards self assessme'!BW39</f>
        <v>13</v>
      </c>
      <c r="ER8" s="18"/>
      <c r="ES8" s="18">
        <f>'ethical standards self assessme'!BX39</f>
        <v>9</v>
      </c>
      <c r="ET8" s="18"/>
      <c r="EU8" s="18">
        <f>'ethical standards self assessme'!BY39</f>
        <v>9</v>
      </c>
      <c r="EV8" s="18"/>
      <c r="EW8" s="18">
        <f>'ethical standards self assessme'!BZ39</f>
        <v>15</v>
      </c>
      <c r="EX8" s="18"/>
      <c r="EY8" s="18">
        <f>'ethical standards self assessme'!CA39</f>
        <v>14</v>
      </c>
      <c r="EZ8" s="18"/>
      <c r="FA8" s="18">
        <f>'ethical standards self assessme'!CB39</f>
        <v>11</v>
      </c>
      <c r="FB8" s="18"/>
      <c r="FC8" s="18">
        <f>'ethical standards self assessme'!CC39</f>
        <v>14</v>
      </c>
      <c r="FD8" s="18"/>
      <c r="FE8" s="18">
        <f>'ethical standards self assessme'!CD39</f>
        <v>12</v>
      </c>
      <c r="FF8" s="18"/>
      <c r="FG8" s="18">
        <f>'ethical standards self assessme'!CE39</f>
        <v>16</v>
      </c>
      <c r="FH8" s="18"/>
      <c r="FI8" s="18">
        <f>'ethical standards self assessme'!CF39</f>
        <v>16</v>
      </c>
      <c r="FJ8" s="18"/>
      <c r="FK8" s="18">
        <f>'ethical standards self assessme'!CG39</f>
        <v>23</v>
      </c>
      <c r="FL8" s="18"/>
      <c r="FM8" s="18">
        <f>'ethical standards self assessme'!CH39</f>
        <v>19</v>
      </c>
      <c r="FN8" s="18"/>
      <c r="FO8" s="18">
        <f>'ethical standards self assessme'!CI39</f>
        <v>20</v>
      </c>
      <c r="FP8" s="18"/>
      <c r="FQ8" s="18">
        <f>'ethical standards self assessme'!CJ39</f>
        <v>13</v>
      </c>
      <c r="FR8" s="18"/>
      <c r="FS8" s="18">
        <f>'ethical standards self assessme'!CK39</f>
        <v>14</v>
      </c>
      <c r="FT8" s="18"/>
      <c r="FU8" s="18">
        <f>'ethical standards self assessme'!CL39</f>
        <v>13</v>
      </c>
      <c r="FV8" s="18"/>
      <c r="FW8" s="18">
        <f>'ethical standards self assessme'!CM39</f>
        <v>22</v>
      </c>
      <c r="FX8" s="18"/>
      <c r="FY8" s="18">
        <f>'ethical standards self assessme'!CN39</f>
        <v>15</v>
      </c>
      <c r="FZ8" s="18"/>
      <c r="GA8" s="18">
        <f>'ethical standards self assessme'!CO39</f>
        <v>23</v>
      </c>
      <c r="GB8" s="18"/>
      <c r="GC8" s="18">
        <f>'ethical standards self assessme'!CP39</f>
        <v>21</v>
      </c>
      <c r="GD8" s="18"/>
      <c r="GE8" s="18">
        <f>'ethical standards self assessme'!CQ39</f>
        <v>11</v>
      </c>
      <c r="GF8" s="18"/>
      <c r="GG8" s="18">
        <f>'ethical standards self assessme'!CR39</f>
        <v>16</v>
      </c>
      <c r="GH8" s="18"/>
      <c r="GI8" s="18">
        <f>'ethical standards self assessme'!CS39</f>
        <v>14</v>
      </c>
      <c r="GJ8" s="18"/>
      <c r="GK8" s="18">
        <f>'ethical standards self assessme'!CT39</f>
        <v>11</v>
      </c>
      <c r="GL8" s="18"/>
      <c r="GM8" s="18">
        <f>'ethical standards self assessme'!CU39</f>
        <v>12</v>
      </c>
      <c r="GN8" s="18"/>
      <c r="GO8" s="18">
        <f>'ethical standards self assessme'!CV39</f>
        <v>14</v>
      </c>
      <c r="GP8" s="18"/>
      <c r="GQ8" s="18">
        <f>'ethical standards self assessme'!CW39</f>
        <v>19</v>
      </c>
      <c r="GR8" s="18"/>
      <c r="GS8" s="18">
        <f>'ethical standards self assessme'!CX39</f>
        <v>16</v>
      </c>
      <c r="GT8" s="18"/>
      <c r="GU8" s="18">
        <f>'ethical standards self assessme'!CY39</f>
        <v>15</v>
      </c>
      <c r="GV8" s="18"/>
      <c r="GW8" s="18">
        <f>'ethical standards self assessme'!CZ39</f>
        <v>14</v>
      </c>
      <c r="GX8" s="18"/>
      <c r="GY8" s="18">
        <f>'ethical standards self assessme'!DA39</f>
        <v>12</v>
      </c>
      <c r="GZ8" s="18"/>
      <c r="HA8" s="18">
        <f>'ethical standards self assessme'!DB39</f>
        <v>17</v>
      </c>
      <c r="HB8" s="18"/>
      <c r="HC8" s="18">
        <f>'ethical standards self assessme'!DC39</f>
        <v>12</v>
      </c>
      <c r="HD8" s="18"/>
      <c r="HE8" s="18">
        <f>'ethical standards self assessme'!DD39</f>
        <v>11</v>
      </c>
      <c r="HF8" s="18"/>
      <c r="HG8" s="18">
        <f>'ethical standards self assessme'!DE39</f>
        <v>11</v>
      </c>
      <c r="HH8" s="18"/>
      <c r="HI8" s="18">
        <f>'ethical standards self assessme'!DF39</f>
        <v>9</v>
      </c>
      <c r="HJ8" s="18"/>
      <c r="HK8" s="18">
        <f>'ethical standards self assessme'!DG39</f>
        <v>10</v>
      </c>
      <c r="HL8" s="18"/>
      <c r="HM8" s="18">
        <f>'ethical standards self assessme'!DH39</f>
        <v>9</v>
      </c>
      <c r="HN8" s="18"/>
      <c r="HO8" s="18">
        <f>'ethical standards self assessme'!DI39</f>
        <v>20</v>
      </c>
      <c r="HP8" s="18"/>
      <c r="HQ8" s="18">
        <f>'ethical standards self assessme'!DJ39</f>
        <v>20</v>
      </c>
      <c r="HR8" s="18"/>
      <c r="HS8" s="18">
        <f>'ethical standards self assessme'!DK39</f>
        <v>14</v>
      </c>
      <c r="HT8" s="18"/>
      <c r="HU8" s="18">
        <f>'ethical standards self assessme'!DL39</f>
        <v>17</v>
      </c>
      <c r="HV8" s="18"/>
      <c r="HW8" s="18">
        <f>'ethical standards self assessme'!DM39</f>
        <v>18</v>
      </c>
      <c r="HX8" s="18"/>
      <c r="HY8" s="18">
        <f>'ethical standards self assessme'!DN39</f>
        <v>31</v>
      </c>
      <c r="HZ8" s="18"/>
      <c r="IA8" s="18">
        <f>'ethical standards self assessme'!DO39</f>
        <v>13</v>
      </c>
    </row>
    <row r="9" spans="2:235" ht="12.75">
      <c r="B9" s="10" t="str">
        <f>'ethical standards self assessme'!B40</f>
        <v>Answer is 3</v>
      </c>
      <c r="C9" s="10">
        <f>'ethical standards self assessme'!C40</f>
        <v>0</v>
      </c>
      <c r="E9" s="10">
        <f>'ethical standards self assessme'!D40</f>
        <v>1</v>
      </c>
      <c r="G9" s="10">
        <f>'ethical standards self assessme'!E40</f>
        <v>4</v>
      </c>
      <c r="I9" s="10">
        <f>'ethical standards self assessme'!F40</f>
        <v>0</v>
      </c>
      <c r="K9" s="10">
        <f>'ethical standards self assessme'!G40</f>
        <v>3</v>
      </c>
      <c r="M9" s="10">
        <f>'ethical standards self assessme'!H40</f>
        <v>2</v>
      </c>
      <c r="O9" s="10">
        <f>'ethical standards self assessme'!I40</f>
        <v>1</v>
      </c>
      <c r="Q9" s="10">
        <f>'ethical standards self assessme'!J40</f>
        <v>0</v>
      </c>
      <c r="S9" s="10">
        <f>'ethical standards self assessme'!K40</f>
        <v>0</v>
      </c>
      <c r="U9" s="10">
        <f>'ethical standards self assessme'!L40</f>
        <v>3</v>
      </c>
      <c r="W9" s="10">
        <f>'ethical standards self assessme'!M40</f>
        <v>0</v>
      </c>
      <c r="Y9" s="10">
        <f>'ethical standards self assessme'!N40</f>
        <v>4</v>
      </c>
      <c r="AA9" s="10">
        <f>'ethical standards self assessme'!O40</f>
        <v>3</v>
      </c>
      <c r="AC9" s="10">
        <f>'ethical standards self assessme'!P40</f>
        <v>0</v>
      </c>
      <c r="AE9" s="10">
        <f>'ethical standards self assessme'!Q40</f>
        <v>0</v>
      </c>
      <c r="AG9" s="10">
        <f>'ethical standards self assessme'!R40</f>
        <v>0</v>
      </c>
      <c r="AI9" s="10">
        <f>'ethical standards self assessme'!S40</f>
        <v>0</v>
      </c>
      <c r="AK9" s="10">
        <f>'ethical standards self assessme'!T40</f>
        <v>1</v>
      </c>
      <c r="AM9" s="10">
        <f>'ethical standards self assessme'!U40</f>
        <v>2</v>
      </c>
      <c r="AO9" s="10">
        <f>'ethical standards self assessme'!V40</f>
        <v>2</v>
      </c>
      <c r="AQ9" s="10">
        <f>'ethical standards self assessme'!W40</f>
        <v>11</v>
      </c>
      <c r="AS9" s="10">
        <f>'ethical standards self assessme'!X40</f>
        <v>0</v>
      </c>
      <c r="AU9" s="10">
        <f>'ethical standards self assessme'!Y40</f>
        <v>7</v>
      </c>
      <c r="AW9" s="10">
        <f>'ethical standards self assessme'!Z40</f>
        <v>4</v>
      </c>
      <c r="AY9" s="10">
        <f>'ethical standards self assessme'!AA40</f>
        <v>6</v>
      </c>
      <c r="BA9" s="10">
        <f>'ethical standards self assessme'!AB40</f>
        <v>1</v>
      </c>
      <c r="BC9" s="10">
        <f>'ethical standards self assessme'!AC40</f>
        <v>5</v>
      </c>
      <c r="BE9" s="10">
        <f>'ethical standards self assessme'!AD40</f>
        <v>6</v>
      </c>
      <c r="BG9" s="10">
        <f>'ethical standards self assessme'!AE40</f>
        <v>7</v>
      </c>
      <c r="BI9" s="10">
        <f>'ethical standards self assessme'!AF40</f>
        <v>5</v>
      </c>
      <c r="BK9" s="10">
        <f>'ethical standards self assessme'!AG40</f>
        <v>1</v>
      </c>
      <c r="BM9" s="10">
        <f>'ethical standards self assessme'!AH40</f>
        <v>6</v>
      </c>
      <c r="BO9" s="10">
        <f>'ethical standards self assessme'!AI40</f>
        <v>2</v>
      </c>
      <c r="BQ9" s="10">
        <f>'ethical standards self assessme'!AJ40</f>
        <v>3</v>
      </c>
      <c r="BS9" s="10">
        <f>'ethical standards self assessme'!AK40</f>
        <v>3</v>
      </c>
      <c r="BU9" s="10">
        <f>'ethical standards self assessme'!AL40</f>
        <v>0</v>
      </c>
      <c r="BW9" s="10">
        <f>'ethical standards self assessme'!AM40</f>
        <v>0</v>
      </c>
      <c r="BY9" s="10">
        <f>'ethical standards self assessme'!AN40</f>
        <v>0</v>
      </c>
      <c r="CA9" s="10">
        <f>'ethical standards self assessme'!AO40</f>
        <v>0</v>
      </c>
      <c r="CC9" s="10">
        <f>'ethical standards self assessme'!AP40</f>
        <v>2</v>
      </c>
      <c r="CE9" s="10">
        <f>'ethical standards self assessme'!AQ40</f>
        <v>2</v>
      </c>
      <c r="CG9" s="10">
        <f>'ethical standards self assessme'!AR40</f>
        <v>1</v>
      </c>
      <c r="CI9" s="10">
        <f>'ethical standards self assessme'!AS40</f>
        <v>1</v>
      </c>
      <c r="CK9" s="10">
        <f>'ethical standards self assessme'!AT40</f>
        <v>1</v>
      </c>
      <c r="CM9" s="10">
        <f>'ethical standards self assessme'!AU40</f>
        <v>1</v>
      </c>
      <c r="CO9" s="10">
        <f>'ethical standards self assessme'!AV40</f>
        <v>4</v>
      </c>
      <c r="CQ9" s="10">
        <f>'ethical standards self assessme'!AW40</f>
        <v>3</v>
      </c>
      <c r="CS9" s="10">
        <f>'ethical standards self assessme'!AX40</f>
        <v>2</v>
      </c>
      <c r="CU9" s="10">
        <f>'ethical standards self assessme'!AY40</f>
        <v>0</v>
      </c>
      <c r="CW9" s="10">
        <f>'ethical standards self assessme'!AZ40</f>
        <v>0</v>
      </c>
      <c r="CY9" s="10">
        <f>'ethical standards self assessme'!BA40</f>
        <v>0</v>
      </c>
      <c r="DA9" s="10">
        <f>'ethical standards self assessme'!BB40</f>
        <v>1</v>
      </c>
      <c r="DC9" s="10">
        <f>'ethical standards self assessme'!BC40</f>
        <v>2</v>
      </c>
      <c r="DE9" s="10">
        <f>'ethical standards self assessme'!BD40</f>
        <v>3</v>
      </c>
      <c r="DG9" s="10">
        <f>'ethical standards self assessme'!BE40</f>
        <v>8</v>
      </c>
      <c r="DI9" s="10">
        <f>'ethical standards self assessme'!BF40</f>
        <v>5</v>
      </c>
      <c r="DK9" s="10">
        <f>'ethical standards self assessme'!BG40</f>
        <v>0</v>
      </c>
      <c r="DM9" s="10">
        <f>'ethical standards self assessme'!BH40</f>
        <v>0</v>
      </c>
      <c r="DO9" s="10">
        <f>'ethical standards self assessme'!BI40</f>
        <v>4</v>
      </c>
      <c r="DQ9" s="10">
        <f>'ethical standards self assessme'!BJ40</f>
        <v>0</v>
      </c>
      <c r="DS9" s="10">
        <f>'ethical standards self assessme'!BK40</f>
        <v>0</v>
      </c>
      <c r="DU9" s="10">
        <f>'ethical standards self assessme'!BL40</f>
        <v>0</v>
      </c>
      <c r="DW9" s="10">
        <f>'ethical standards self assessme'!BM40</f>
        <v>1</v>
      </c>
      <c r="DY9" s="10">
        <f>'ethical standards self assessme'!BN40</f>
        <v>1</v>
      </c>
      <c r="EA9" s="10">
        <f>'ethical standards self assessme'!BO40</f>
        <v>1</v>
      </c>
      <c r="EC9" s="10">
        <f>'ethical standards self assessme'!BP40</f>
        <v>2</v>
      </c>
      <c r="EE9" s="10">
        <f>'ethical standards self assessme'!BQ40</f>
        <v>0</v>
      </c>
      <c r="EG9" s="10">
        <f>'ethical standards self assessme'!BR40</f>
        <v>2</v>
      </c>
      <c r="EI9" s="10">
        <f>'ethical standards self assessme'!BS40</f>
        <v>2</v>
      </c>
      <c r="EK9" s="10">
        <f>'ethical standards self assessme'!BT40</f>
        <v>5</v>
      </c>
      <c r="EM9" s="10">
        <f>'ethical standards self assessme'!BU40</f>
        <v>2</v>
      </c>
      <c r="EO9" s="10">
        <f>'ethical standards self assessme'!BV40</f>
        <v>1</v>
      </c>
      <c r="EQ9" s="10">
        <f>'ethical standards self assessme'!BW40</f>
        <v>3</v>
      </c>
      <c r="ES9" s="10">
        <f>'ethical standards self assessme'!BX40</f>
        <v>1</v>
      </c>
      <c r="EU9" s="10">
        <f>'ethical standards self assessme'!BY40</f>
        <v>2</v>
      </c>
      <c r="EW9" s="10">
        <f>'ethical standards self assessme'!BZ40</f>
        <v>3</v>
      </c>
      <c r="EY9" s="10">
        <f>'ethical standards self assessme'!CA40</f>
        <v>3</v>
      </c>
      <c r="FA9" s="10">
        <f>'ethical standards self assessme'!CB40</f>
        <v>5</v>
      </c>
      <c r="FC9" s="10">
        <f>'ethical standards self assessme'!CC40</f>
        <v>3</v>
      </c>
      <c r="FE9" s="10">
        <f>'ethical standards self assessme'!CD40</f>
        <v>1</v>
      </c>
      <c r="FG9" s="10">
        <f>'ethical standards self assessme'!CE40</f>
        <v>5</v>
      </c>
      <c r="FI9" s="10">
        <f>'ethical standards self assessme'!CF40</f>
        <v>4</v>
      </c>
      <c r="FK9" s="10">
        <f>'ethical standards self assessme'!CG40</f>
        <v>5</v>
      </c>
      <c r="FM9" s="10">
        <f>'ethical standards self assessme'!CH40</f>
        <v>4</v>
      </c>
      <c r="FO9" s="10">
        <f>'ethical standards self assessme'!CI40</f>
        <v>6</v>
      </c>
      <c r="FQ9" s="10">
        <f>'ethical standards self assessme'!CJ40</f>
        <v>3</v>
      </c>
      <c r="FS9" s="10">
        <f>'ethical standards self assessme'!CK40</f>
        <v>3</v>
      </c>
      <c r="FU9" s="10">
        <f>'ethical standards self assessme'!CL40</f>
        <v>2</v>
      </c>
      <c r="FW9" s="10">
        <f>'ethical standards self assessme'!CM40</f>
        <v>3</v>
      </c>
      <c r="FY9" s="10">
        <f>'ethical standards self assessme'!CN40</f>
        <v>1</v>
      </c>
      <c r="GA9" s="10">
        <f>'ethical standards self assessme'!CO40</f>
        <v>1</v>
      </c>
      <c r="GC9" s="10">
        <f>'ethical standards self assessme'!CP40</f>
        <v>5</v>
      </c>
      <c r="GE9" s="10">
        <f>'ethical standards self assessme'!CQ40</f>
        <v>3</v>
      </c>
      <c r="GG9" s="10">
        <f>'ethical standards self assessme'!CR40</f>
        <v>0</v>
      </c>
      <c r="GI9" s="10">
        <f>'ethical standards self assessme'!CS40</f>
        <v>6</v>
      </c>
      <c r="GK9" s="10">
        <f>'ethical standards self assessme'!CT40</f>
        <v>2</v>
      </c>
      <c r="GM9" s="10">
        <f>'ethical standards self assessme'!CU40</f>
        <v>4</v>
      </c>
      <c r="GO9" s="10">
        <f>'ethical standards self assessme'!CV40</f>
        <v>3</v>
      </c>
      <c r="GQ9" s="10">
        <f>'ethical standards self assessme'!CW40</f>
        <v>3</v>
      </c>
      <c r="GS9" s="10">
        <f>'ethical standards self assessme'!CX40</f>
        <v>2</v>
      </c>
      <c r="GU9" s="10">
        <f>'ethical standards self assessme'!CY40</f>
        <v>2</v>
      </c>
      <c r="GW9" s="10">
        <f>'ethical standards self assessme'!CZ40</f>
        <v>3</v>
      </c>
      <c r="GY9" s="10">
        <f>'ethical standards self assessme'!DA40</f>
        <v>0</v>
      </c>
      <c r="HA9" s="10">
        <f>'ethical standards self assessme'!DB40</f>
        <v>1</v>
      </c>
      <c r="HC9" s="10">
        <f>'ethical standards self assessme'!DC40</f>
        <v>2</v>
      </c>
      <c r="HE9" s="10">
        <f>'ethical standards self assessme'!DD40</f>
        <v>1</v>
      </c>
      <c r="HG9" s="10">
        <f>'ethical standards self assessme'!DE40</f>
        <v>1</v>
      </c>
      <c r="HI9" s="10">
        <f>'ethical standards self assessme'!DF40</f>
        <v>0</v>
      </c>
      <c r="HK9" s="10">
        <f>'ethical standards self assessme'!DG40</f>
        <v>2</v>
      </c>
      <c r="HM9" s="10">
        <f>'ethical standards self assessme'!DH40</f>
        <v>1</v>
      </c>
      <c r="HO9" s="10">
        <f>'ethical standards self assessme'!DI40</f>
        <v>5</v>
      </c>
      <c r="HQ9" s="10">
        <f>'ethical standards self assessme'!DJ40</f>
        <v>4</v>
      </c>
      <c r="HS9" s="10">
        <f>'ethical standards self assessme'!DK40</f>
        <v>4</v>
      </c>
      <c r="HU9" s="10">
        <f>'ethical standards self assessme'!DL40</f>
        <v>3</v>
      </c>
      <c r="HW9" s="10">
        <f>'ethical standards self assessme'!DM40</f>
        <v>3</v>
      </c>
      <c r="HY9" s="10">
        <f>'ethical standards self assessme'!DN40</f>
        <v>0</v>
      </c>
      <c r="IA9" s="10">
        <f>'ethical standards self assessme'!DO40</f>
        <v>0</v>
      </c>
    </row>
    <row r="10" spans="2:235" ht="12.75">
      <c r="B10" s="10" t="str">
        <f>'ethical standards self assessme'!B41</f>
        <v>Answer is 4</v>
      </c>
      <c r="C10" s="10">
        <f>'ethical standards self assessme'!C41</f>
        <v>0</v>
      </c>
      <c r="E10" s="10">
        <f>'ethical standards self assessme'!D41</f>
        <v>0</v>
      </c>
      <c r="G10" s="10">
        <f>'ethical standards self assessme'!E41</f>
        <v>0</v>
      </c>
      <c r="I10" s="10">
        <f>'ethical standards self assessme'!F41</f>
        <v>0</v>
      </c>
      <c r="K10" s="10">
        <f>'ethical standards self assessme'!G41</f>
        <v>0</v>
      </c>
      <c r="M10" s="10">
        <f>'ethical standards self assessme'!H41</f>
        <v>0</v>
      </c>
      <c r="O10" s="10">
        <f>'ethical standards self assessme'!I41</f>
        <v>0</v>
      </c>
      <c r="Q10" s="10">
        <f>'ethical standards self assessme'!J41</f>
        <v>0</v>
      </c>
      <c r="S10" s="10">
        <f>'ethical standards self assessme'!K41</f>
        <v>0</v>
      </c>
      <c r="U10" s="10">
        <f>'ethical standards self assessme'!L41</f>
        <v>0</v>
      </c>
      <c r="W10" s="10">
        <f>'ethical standards self assessme'!M41</f>
        <v>0</v>
      </c>
      <c r="Y10" s="10">
        <f>'ethical standards self assessme'!N41</f>
        <v>0</v>
      </c>
      <c r="AA10" s="10">
        <f>'ethical standards self assessme'!O41</f>
        <v>0</v>
      </c>
      <c r="AC10" s="10">
        <f>'ethical standards self assessme'!P41</f>
        <v>0</v>
      </c>
      <c r="AE10" s="10">
        <f>'ethical standards self assessme'!Q41</f>
        <v>0</v>
      </c>
      <c r="AG10" s="10">
        <f>'ethical standards self assessme'!R41</f>
        <v>0</v>
      </c>
      <c r="AI10" s="10">
        <f>'ethical standards self assessme'!S41</f>
        <v>1</v>
      </c>
      <c r="AK10" s="10">
        <f>'ethical standards self assessme'!T41</f>
        <v>0</v>
      </c>
      <c r="AM10" s="10">
        <f>'ethical standards self assessme'!U41</f>
        <v>1</v>
      </c>
      <c r="AO10" s="10">
        <f>'ethical standards self assessme'!V41</f>
        <v>0</v>
      </c>
      <c r="AQ10" s="10">
        <f>'ethical standards self assessme'!W41</f>
        <v>0</v>
      </c>
      <c r="AS10" s="10">
        <f>'ethical standards self assessme'!X41</f>
        <v>0</v>
      </c>
      <c r="AU10" s="10">
        <f>'ethical standards self assessme'!Y41</f>
        <v>0</v>
      </c>
      <c r="AW10" s="10">
        <f>'ethical standards self assessme'!Z41</f>
        <v>0</v>
      </c>
      <c r="AY10" s="10">
        <f>'ethical standards self assessme'!AA41</f>
        <v>0</v>
      </c>
      <c r="BA10" s="10">
        <f>'ethical standards self assessme'!AB41</f>
        <v>0</v>
      </c>
      <c r="BC10" s="10">
        <f>'ethical standards self assessme'!AC41</f>
        <v>0</v>
      </c>
      <c r="BE10" s="10">
        <f>'ethical standards self assessme'!AD41</f>
        <v>0</v>
      </c>
      <c r="BG10" s="10">
        <f>'ethical standards self assessme'!AE41</f>
        <v>0</v>
      </c>
      <c r="BI10" s="10">
        <f>'ethical standards self assessme'!AF41</f>
        <v>0</v>
      </c>
      <c r="BK10" s="10">
        <f>'ethical standards self assessme'!AG41</f>
        <v>0</v>
      </c>
      <c r="BM10" s="10">
        <f>'ethical standards self assessme'!AH41</f>
        <v>0</v>
      </c>
      <c r="BO10" s="10">
        <f>'ethical standards self assessme'!AI41</f>
        <v>0</v>
      </c>
      <c r="BQ10" s="10">
        <f>'ethical standards self assessme'!AJ41</f>
        <v>0</v>
      </c>
      <c r="BS10" s="10">
        <f>'ethical standards self assessme'!AK41</f>
        <v>0</v>
      </c>
      <c r="BU10" s="10">
        <f>'ethical standards self assessme'!AL41</f>
        <v>0</v>
      </c>
      <c r="BW10" s="10">
        <f>'ethical standards self assessme'!AM41</f>
        <v>0</v>
      </c>
      <c r="BY10" s="10">
        <f>'ethical standards self assessme'!AN41</f>
        <v>0</v>
      </c>
      <c r="CA10" s="10">
        <f>'ethical standards self assessme'!AO41</f>
        <v>0</v>
      </c>
      <c r="CC10" s="10">
        <f>'ethical standards self assessme'!AP41</f>
        <v>0</v>
      </c>
      <c r="CE10" s="10">
        <f>'ethical standards self assessme'!AQ41</f>
        <v>0</v>
      </c>
      <c r="CG10" s="10">
        <f>'ethical standards self assessme'!AR41</f>
        <v>0</v>
      </c>
      <c r="CI10" s="10">
        <f>'ethical standards self assessme'!AS41</f>
        <v>0</v>
      </c>
      <c r="CK10" s="10">
        <f>'ethical standards self assessme'!AT41</f>
        <v>0</v>
      </c>
      <c r="CM10" s="10">
        <f>'ethical standards self assessme'!AU41</f>
        <v>0</v>
      </c>
      <c r="CO10" s="10">
        <f>'ethical standards self assessme'!AV41</f>
        <v>0</v>
      </c>
      <c r="CQ10" s="10">
        <f>'ethical standards self assessme'!AW41</f>
        <v>0</v>
      </c>
      <c r="CS10" s="10">
        <f>'ethical standards self assessme'!AX41</f>
        <v>0</v>
      </c>
      <c r="CU10" s="10">
        <f>'ethical standards self assessme'!AY41</f>
        <v>0</v>
      </c>
      <c r="CW10" s="10">
        <f>'ethical standards self assessme'!AZ41</f>
        <v>0</v>
      </c>
      <c r="CY10" s="10">
        <f>'ethical standards self assessme'!BA41</f>
        <v>0</v>
      </c>
      <c r="DA10" s="10">
        <f>'ethical standards self assessme'!BB41</f>
        <v>0</v>
      </c>
      <c r="DC10" s="10">
        <f>'ethical standards self assessme'!BC41</f>
        <v>0</v>
      </c>
      <c r="DE10" s="10">
        <f>'ethical standards self assessme'!BD41</f>
        <v>1</v>
      </c>
      <c r="DG10" s="10">
        <f>'ethical standards self assessme'!BE41</f>
        <v>3</v>
      </c>
      <c r="DI10" s="10">
        <f>'ethical standards self assessme'!BF41</f>
        <v>0</v>
      </c>
      <c r="DK10" s="10">
        <f>'ethical standards self assessme'!BG41</f>
        <v>4</v>
      </c>
      <c r="DM10" s="10">
        <f>'ethical standards self assessme'!BH41</f>
        <v>0</v>
      </c>
      <c r="DO10" s="10">
        <f>'ethical standards self assessme'!BI41</f>
        <v>0</v>
      </c>
      <c r="DQ10" s="10">
        <f>'ethical standards self assessme'!BJ41</f>
        <v>0</v>
      </c>
      <c r="DS10" s="10">
        <f>'ethical standards self assessme'!BK41</f>
        <v>0</v>
      </c>
      <c r="DU10" s="10">
        <f>'ethical standards self assessme'!BL41</f>
        <v>0</v>
      </c>
      <c r="DW10" s="10">
        <f>'ethical standards self assessme'!BM41</f>
        <v>0</v>
      </c>
      <c r="DY10" s="10">
        <f>'ethical standards self assessme'!BN41</f>
        <v>0</v>
      </c>
      <c r="EA10" s="10">
        <f>'ethical standards self assessme'!BO41</f>
        <v>0</v>
      </c>
      <c r="EC10" s="10">
        <f>'ethical standards self assessme'!BP41</f>
        <v>0</v>
      </c>
      <c r="EE10" s="10">
        <f>'ethical standards self assessme'!BQ41</f>
        <v>0</v>
      </c>
      <c r="EG10" s="10">
        <f>'ethical standards self assessme'!BR41</f>
        <v>0</v>
      </c>
      <c r="EI10" s="10">
        <f>'ethical standards self assessme'!BS41</f>
        <v>0</v>
      </c>
      <c r="EK10" s="10">
        <f>'ethical standards self assessme'!BT41</f>
        <v>0</v>
      </c>
      <c r="EM10" s="10">
        <f>'ethical standards self assessme'!BU41</f>
        <v>1</v>
      </c>
      <c r="EO10" s="10">
        <f>'ethical standards self assessme'!BV41</f>
        <v>1</v>
      </c>
      <c r="EQ10" s="10">
        <f>'ethical standards self assessme'!BW41</f>
        <v>0</v>
      </c>
      <c r="ES10" s="10">
        <f>'ethical standards self assessme'!BX41</f>
        <v>0</v>
      </c>
      <c r="EU10" s="10">
        <f>'ethical standards self assessme'!BY41</f>
        <v>0</v>
      </c>
      <c r="EW10" s="10">
        <f>'ethical standards self assessme'!BZ41</f>
        <v>0</v>
      </c>
      <c r="EY10" s="10">
        <f>'ethical standards self assessme'!CA41</f>
        <v>0</v>
      </c>
      <c r="FA10" s="10">
        <f>'ethical standards self assessme'!CB41</f>
        <v>1</v>
      </c>
      <c r="FC10" s="10">
        <f>'ethical standards self assessme'!CC41</f>
        <v>0</v>
      </c>
      <c r="FE10" s="10">
        <f>'ethical standards self assessme'!CD41</f>
        <v>0</v>
      </c>
      <c r="FG10" s="10">
        <f>'ethical standards self assessme'!CE41</f>
        <v>2</v>
      </c>
      <c r="FI10" s="10">
        <f>'ethical standards self assessme'!CF41</f>
        <v>1</v>
      </c>
      <c r="FK10" s="10">
        <f>'ethical standards self assessme'!CG41</f>
        <v>1</v>
      </c>
      <c r="FM10" s="10">
        <f>'ethical standards self assessme'!CH41</f>
        <v>0</v>
      </c>
      <c r="FO10" s="10">
        <f>'ethical standards self assessme'!CI41</f>
        <v>0</v>
      </c>
      <c r="FQ10" s="10">
        <f>'ethical standards self assessme'!CJ41</f>
        <v>0</v>
      </c>
      <c r="FS10" s="10">
        <f>'ethical standards self assessme'!CK41</f>
        <v>0</v>
      </c>
      <c r="FU10" s="10">
        <f>'ethical standards self assessme'!CL41</f>
        <v>0</v>
      </c>
      <c r="FW10" s="10">
        <f>'ethical standards self assessme'!CM41</f>
        <v>0</v>
      </c>
      <c r="FY10" s="10">
        <f>'ethical standards self assessme'!CN41</f>
        <v>0</v>
      </c>
      <c r="GA10" s="10">
        <f>'ethical standards self assessme'!CO41</f>
        <v>3</v>
      </c>
      <c r="GC10" s="10">
        <f>'ethical standards self assessme'!CP41</f>
        <v>0</v>
      </c>
      <c r="GE10" s="10">
        <f>'ethical standards self assessme'!CQ41</f>
        <v>0</v>
      </c>
      <c r="GG10" s="10">
        <f>'ethical standards self assessme'!CR41</f>
        <v>0</v>
      </c>
      <c r="GI10" s="10">
        <f>'ethical standards self assessme'!CS41</f>
        <v>0</v>
      </c>
      <c r="GK10" s="10">
        <f>'ethical standards self assessme'!CT41</f>
        <v>0</v>
      </c>
      <c r="GM10" s="10">
        <f>'ethical standards self assessme'!CU41</f>
        <v>1</v>
      </c>
      <c r="GO10" s="10">
        <f>'ethical standards self assessme'!CV41</f>
        <v>0</v>
      </c>
      <c r="GQ10" s="10">
        <f>'ethical standards self assessme'!CW41</f>
        <v>0</v>
      </c>
      <c r="GS10" s="10">
        <f>'ethical standards self assessme'!CX41</f>
        <v>0</v>
      </c>
      <c r="GU10" s="10">
        <f>'ethical standards self assessme'!CY41</f>
        <v>0</v>
      </c>
      <c r="GW10" s="10">
        <f>'ethical standards self assessme'!CZ41</f>
        <v>0</v>
      </c>
      <c r="GY10" s="10">
        <f>'ethical standards self assessme'!DA41</f>
        <v>0</v>
      </c>
      <c r="HA10" s="10">
        <f>'ethical standards self assessme'!DB41</f>
        <v>1</v>
      </c>
      <c r="HC10" s="10">
        <f>'ethical standards self assessme'!DC41</f>
        <v>1</v>
      </c>
      <c r="HE10" s="10">
        <f>'ethical standards self assessme'!DD41</f>
        <v>0</v>
      </c>
      <c r="HG10" s="10">
        <f>'ethical standards self assessme'!DE41</f>
        <v>0</v>
      </c>
      <c r="HI10" s="10">
        <f>'ethical standards self assessme'!DF41</f>
        <v>0</v>
      </c>
      <c r="HK10" s="10">
        <f>'ethical standards self assessme'!DG41</f>
        <v>0</v>
      </c>
      <c r="HM10" s="10">
        <f>'ethical standards self assessme'!DH41</f>
        <v>0</v>
      </c>
      <c r="HO10" s="10">
        <f>'ethical standards self assessme'!DI41</f>
        <v>0</v>
      </c>
      <c r="HQ10" s="10">
        <f>'ethical standards self assessme'!DJ41</f>
        <v>0</v>
      </c>
      <c r="HS10" s="10">
        <f>'ethical standards self assessme'!DK41</f>
        <v>1</v>
      </c>
      <c r="HU10" s="10">
        <f>'ethical standards self assessme'!DL41</f>
        <v>1</v>
      </c>
      <c r="HW10" s="10">
        <f>'ethical standards self assessme'!DM41</f>
        <v>0</v>
      </c>
      <c r="HY10" s="10">
        <f>'ethical standards self assessme'!DN41</f>
        <v>0</v>
      </c>
      <c r="IA10" s="10">
        <f>'ethical standards self assessme'!DO41</f>
        <v>0</v>
      </c>
    </row>
    <row r="11" spans="2:235" ht="12.75">
      <c r="B11" s="10" t="str">
        <f>'ethical standards self assessme'!B42</f>
        <v>Answer is 5</v>
      </c>
      <c r="C11" s="10">
        <f>'ethical standards self assessme'!C42</f>
        <v>0</v>
      </c>
      <c r="E11" s="10">
        <f>'ethical standards self assessme'!D42</f>
        <v>0</v>
      </c>
      <c r="G11" s="10">
        <f>'ethical standards self assessme'!E42</f>
        <v>0</v>
      </c>
      <c r="I11" s="10">
        <f>'ethical standards self assessme'!F42</f>
        <v>0</v>
      </c>
      <c r="K11" s="10">
        <f>'ethical standards self assessme'!G42</f>
        <v>0</v>
      </c>
      <c r="M11" s="10">
        <f>'ethical standards self assessme'!H42</f>
        <v>0</v>
      </c>
      <c r="O11" s="10">
        <f>'ethical standards self assessme'!I42</f>
        <v>0</v>
      </c>
      <c r="Q11" s="10">
        <f>'ethical standards self assessme'!J42</f>
        <v>0</v>
      </c>
      <c r="S11" s="10">
        <f>'ethical standards self assessme'!K42</f>
        <v>0</v>
      </c>
      <c r="U11" s="10">
        <f>'ethical standards self assessme'!L42</f>
        <v>0</v>
      </c>
      <c r="W11" s="10">
        <f>'ethical standards self assessme'!M42</f>
        <v>0</v>
      </c>
      <c r="Y11" s="10">
        <f>'ethical standards self assessme'!N42</f>
        <v>0</v>
      </c>
      <c r="AA11" s="10">
        <f>'ethical standards self assessme'!O42</f>
        <v>0</v>
      </c>
      <c r="AC11" s="10">
        <f>'ethical standards self assessme'!P42</f>
        <v>0</v>
      </c>
      <c r="AE11" s="10">
        <f>'ethical standards self assessme'!Q42</f>
        <v>0</v>
      </c>
      <c r="AG11" s="10">
        <f>'ethical standards self assessme'!R42</f>
        <v>0</v>
      </c>
      <c r="AI11" s="10">
        <f>'ethical standards self assessme'!S42</f>
        <v>1</v>
      </c>
      <c r="AK11" s="10">
        <f>'ethical standards self assessme'!T42</f>
        <v>1</v>
      </c>
      <c r="AM11" s="10">
        <f>'ethical standards self assessme'!U42</f>
        <v>12</v>
      </c>
      <c r="AO11" s="10">
        <f>'ethical standards self assessme'!V42</f>
        <v>3</v>
      </c>
      <c r="AQ11" s="10">
        <f>'ethical standards self assessme'!W42</f>
        <v>0</v>
      </c>
      <c r="AS11" s="10">
        <f>'ethical standards self assessme'!X42</f>
        <v>7</v>
      </c>
      <c r="AU11" s="10">
        <f>'ethical standards self assessme'!Y42</f>
        <v>0</v>
      </c>
      <c r="AW11" s="10">
        <f>'ethical standards self assessme'!Z42</f>
        <v>1</v>
      </c>
      <c r="AY11" s="10">
        <f>'ethical standards self assessme'!AA42</f>
        <v>0</v>
      </c>
      <c r="BA11" s="10">
        <f>'ethical standards self assessme'!AB42</f>
        <v>0</v>
      </c>
      <c r="BC11" s="10">
        <f>'ethical standards self assessme'!AC42</f>
        <v>0</v>
      </c>
      <c r="BE11" s="10">
        <f>'ethical standards self assessme'!AD42</f>
        <v>0</v>
      </c>
      <c r="BG11" s="10">
        <f>'ethical standards self assessme'!AE42</f>
        <v>0</v>
      </c>
      <c r="BI11" s="10">
        <f>'ethical standards self assessme'!AF42</f>
        <v>0</v>
      </c>
      <c r="BK11" s="10">
        <f>'ethical standards self assessme'!AG42</f>
        <v>0</v>
      </c>
      <c r="BM11" s="10">
        <f>'ethical standards self assessme'!AH42</f>
        <v>0</v>
      </c>
      <c r="BO11" s="10">
        <f>'ethical standards self assessme'!AI42</f>
        <v>0</v>
      </c>
      <c r="BQ11" s="10">
        <f>'ethical standards self assessme'!AJ42</f>
        <v>0</v>
      </c>
      <c r="BS11" s="10">
        <f>'ethical standards self assessme'!AK42</f>
        <v>0</v>
      </c>
      <c r="BU11" s="10">
        <f>'ethical standards self assessme'!AL42</f>
        <v>0</v>
      </c>
      <c r="BW11" s="10">
        <f>'ethical standards self assessme'!AM42</f>
        <v>0</v>
      </c>
      <c r="BY11" s="10">
        <f>'ethical standards self assessme'!AN42</f>
        <v>0</v>
      </c>
      <c r="CA11" s="10">
        <f>'ethical standards self assessme'!AO42</f>
        <v>1</v>
      </c>
      <c r="CC11" s="10">
        <f>'ethical standards self assessme'!AP42</f>
        <v>0</v>
      </c>
      <c r="CE11" s="10">
        <f>'ethical standards self assessme'!AQ42</f>
        <v>0</v>
      </c>
      <c r="CG11" s="10">
        <f>'ethical standards self assessme'!AR42</f>
        <v>0</v>
      </c>
      <c r="CI11" s="10">
        <f>'ethical standards self assessme'!AS42</f>
        <v>0</v>
      </c>
      <c r="CK11" s="10">
        <f>'ethical standards self assessme'!AT42</f>
        <v>0</v>
      </c>
      <c r="CM11" s="10">
        <f>'ethical standards self assessme'!AU42</f>
        <v>0</v>
      </c>
      <c r="CO11" s="10">
        <f>'ethical standards self assessme'!AV42</f>
        <v>0</v>
      </c>
      <c r="CQ11" s="10">
        <f>'ethical standards self assessme'!AW42</f>
        <v>0</v>
      </c>
      <c r="CS11" s="10">
        <f>'ethical standards self assessme'!AX42</f>
        <v>0</v>
      </c>
      <c r="CU11" s="10">
        <f>'ethical standards self assessme'!AY42</f>
        <v>0</v>
      </c>
      <c r="CW11" s="10">
        <f>'ethical standards self assessme'!AZ42</f>
        <v>0</v>
      </c>
      <c r="CY11" s="10">
        <f>'ethical standards self assessme'!BA42</f>
        <v>0</v>
      </c>
      <c r="DA11" s="10">
        <f>'ethical standards self assessme'!BB42</f>
        <v>0</v>
      </c>
      <c r="DC11" s="10">
        <f>'ethical standards self assessme'!BC42</f>
        <v>0</v>
      </c>
      <c r="DE11" s="10">
        <f>'ethical standards self assessme'!BD42</f>
        <v>0</v>
      </c>
      <c r="DG11" s="10">
        <f>'ethical standards self assessme'!BE42</f>
        <v>0</v>
      </c>
      <c r="DI11" s="10">
        <f>'ethical standards self assessme'!BF42</f>
        <v>0</v>
      </c>
      <c r="DK11" s="10">
        <f>'ethical standards self assessme'!BG42</f>
        <v>3</v>
      </c>
      <c r="DM11" s="10">
        <f>'ethical standards self assessme'!BH42</f>
        <v>0</v>
      </c>
      <c r="DO11" s="10">
        <f>'ethical standards self assessme'!BI42</f>
        <v>0</v>
      </c>
      <c r="DQ11" s="10">
        <f>'ethical standards self assessme'!BJ42</f>
        <v>0</v>
      </c>
      <c r="DS11" s="10">
        <f>'ethical standards self assessme'!BK42</f>
        <v>0</v>
      </c>
      <c r="DU11" s="10">
        <f>'ethical standards self assessme'!BL42</f>
        <v>0</v>
      </c>
      <c r="DW11" s="10">
        <f>'ethical standards self assessme'!BM42</f>
        <v>0</v>
      </c>
      <c r="DY11" s="10">
        <f>'ethical standards self assessme'!BN42</f>
        <v>0</v>
      </c>
      <c r="EA11" s="10">
        <f>'ethical standards self assessme'!BO42</f>
        <v>0</v>
      </c>
      <c r="EC11" s="10">
        <f>'ethical standards self assessme'!BP42</f>
        <v>0</v>
      </c>
      <c r="EE11" s="10">
        <f>'ethical standards self assessme'!BQ42</f>
        <v>0</v>
      </c>
      <c r="EG11" s="10">
        <f>'ethical standards self assessme'!BR42</f>
        <v>0</v>
      </c>
      <c r="EI11" s="10">
        <f>'ethical standards self assessme'!BS42</f>
        <v>0</v>
      </c>
      <c r="EK11" s="10">
        <f>'ethical standards self assessme'!BT42</f>
        <v>0</v>
      </c>
      <c r="EM11" s="10">
        <f>'ethical standards self assessme'!BU42</f>
        <v>0</v>
      </c>
      <c r="EO11" s="10">
        <f>'ethical standards self assessme'!BV42</f>
        <v>0</v>
      </c>
      <c r="EQ11" s="10">
        <f>'ethical standards self assessme'!BW42</f>
        <v>0</v>
      </c>
      <c r="ES11" s="10">
        <f>'ethical standards self assessme'!BX42</f>
        <v>0</v>
      </c>
      <c r="EU11" s="10">
        <f>'ethical standards self assessme'!BY42</f>
        <v>0</v>
      </c>
      <c r="EW11" s="10">
        <f>'ethical standards self assessme'!BZ42</f>
        <v>0</v>
      </c>
      <c r="EY11" s="10">
        <f>'ethical standards self assessme'!CA42</f>
        <v>0</v>
      </c>
      <c r="FA11" s="10">
        <f>'ethical standards self assessme'!CB42</f>
        <v>0</v>
      </c>
      <c r="FC11" s="10">
        <f>'ethical standards self assessme'!CC42</f>
        <v>0</v>
      </c>
      <c r="FE11" s="10">
        <f>'ethical standards self assessme'!CD42</f>
        <v>0</v>
      </c>
      <c r="FG11" s="10">
        <f>'ethical standards self assessme'!CE42</f>
        <v>0</v>
      </c>
      <c r="FI11" s="10">
        <f>'ethical standards self assessme'!CF42</f>
        <v>0</v>
      </c>
      <c r="FK11" s="10">
        <f>'ethical standards self assessme'!CG42</f>
        <v>0</v>
      </c>
      <c r="FM11" s="10">
        <f>'ethical standards self assessme'!CH42</f>
        <v>0</v>
      </c>
      <c r="FO11" s="10">
        <f>'ethical standards self assessme'!CI42</f>
        <v>0</v>
      </c>
      <c r="FQ11" s="10">
        <f>'ethical standards self assessme'!CJ42</f>
        <v>4</v>
      </c>
      <c r="FS11" s="10">
        <f>'ethical standards self assessme'!CK42</f>
        <v>5</v>
      </c>
      <c r="FU11" s="10">
        <f>'ethical standards self assessme'!CL42</f>
        <v>5</v>
      </c>
      <c r="FW11" s="10">
        <f>'ethical standards self assessme'!CM42</f>
        <v>0</v>
      </c>
      <c r="FY11" s="10">
        <f>'ethical standards self assessme'!CN42</f>
        <v>0</v>
      </c>
      <c r="GA11" s="10">
        <f>'ethical standards self assessme'!CO42</f>
        <v>0</v>
      </c>
      <c r="GC11" s="10">
        <f>'ethical standards self assessme'!CP42</f>
        <v>0</v>
      </c>
      <c r="GE11" s="10">
        <f>'ethical standards self assessme'!CQ42</f>
        <v>0</v>
      </c>
      <c r="GG11" s="10">
        <f>'ethical standards self assessme'!CR42</f>
        <v>0</v>
      </c>
      <c r="GI11" s="10">
        <f>'ethical standards self assessme'!CS42</f>
        <v>0</v>
      </c>
      <c r="GK11" s="10">
        <f>'ethical standards self assessme'!CT42</f>
        <v>0</v>
      </c>
      <c r="GM11" s="10">
        <f>'ethical standards self assessme'!CU42</f>
        <v>0</v>
      </c>
      <c r="GO11" s="10">
        <f>'ethical standards self assessme'!CV42</f>
        <v>1</v>
      </c>
      <c r="GQ11" s="10">
        <f>'ethical standards self assessme'!CW42</f>
        <v>2</v>
      </c>
      <c r="GS11" s="10">
        <f>'ethical standards self assessme'!CX42</f>
        <v>2</v>
      </c>
      <c r="GU11" s="10">
        <f>'ethical standards self assessme'!CY42</f>
        <v>1</v>
      </c>
      <c r="GW11" s="10">
        <f>'ethical standards self assessme'!CZ42</f>
        <v>3</v>
      </c>
      <c r="GY11" s="10">
        <f>'ethical standards self assessme'!DA42</f>
        <v>0</v>
      </c>
      <c r="HA11" s="10">
        <f>'ethical standards self assessme'!DB42</f>
        <v>0</v>
      </c>
      <c r="HC11" s="10">
        <f>'ethical standards self assessme'!DC42</f>
        <v>0</v>
      </c>
      <c r="HE11" s="10">
        <f>'ethical standards self assessme'!DD42</f>
        <v>0</v>
      </c>
      <c r="HG11" s="10">
        <f>'ethical standards self assessme'!DE42</f>
        <v>0</v>
      </c>
      <c r="HI11" s="10">
        <f>'ethical standards self assessme'!DF42</f>
        <v>0</v>
      </c>
      <c r="HK11" s="10">
        <f>'ethical standards self assessme'!DG42</f>
        <v>0</v>
      </c>
      <c r="HM11" s="10">
        <f>'ethical standards self assessme'!DH42</f>
        <v>0</v>
      </c>
      <c r="HO11" s="10">
        <f>'ethical standards self assessme'!DI42</f>
        <v>0</v>
      </c>
      <c r="HQ11" s="10">
        <f>'ethical standards self assessme'!DJ42</f>
        <v>0</v>
      </c>
      <c r="HS11" s="10">
        <f>'ethical standards self assessme'!DK42</f>
        <v>0</v>
      </c>
      <c r="HU11" s="10">
        <f>'ethical standards self assessme'!DL42</f>
        <v>0</v>
      </c>
      <c r="HW11" s="10">
        <f>'ethical standards self assessme'!DM42</f>
        <v>0</v>
      </c>
      <c r="HY11" s="10">
        <f>'ethical standards self assessme'!DN42</f>
        <v>0</v>
      </c>
      <c r="IA11" s="10">
        <f>'ethical standards self assessme'!DO42</f>
        <v>0</v>
      </c>
    </row>
    <row r="12" spans="2:235" ht="12.75">
      <c r="B12" s="10" t="s">
        <v>125</v>
      </c>
      <c r="C12" s="10">
        <f>'ethical standards self assessme'!C43</f>
        <v>0</v>
      </c>
      <c r="E12" s="10">
        <f>'ethical standards self assessme'!D43</f>
        <v>0</v>
      </c>
      <c r="G12" s="10">
        <f>'ethical standards self assessme'!E43</f>
        <v>0</v>
      </c>
      <c r="I12" s="10">
        <f>'ethical standards self assessme'!F43</f>
        <v>0</v>
      </c>
      <c r="K12" s="10">
        <f>'ethical standards self assessme'!G43</f>
        <v>0</v>
      </c>
      <c r="M12" s="10">
        <f>'ethical standards self assessme'!H43</f>
        <v>0</v>
      </c>
      <c r="O12" s="10">
        <f>'ethical standards self assessme'!I43</f>
        <v>0</v>
      </c>
      <c r="Q12" s="10">
        <f>'ethical standards self assessme'!J43</f>
        <v>0</v>
      </c>
      <c r="S12" s="10">
        <f>'ethical standards self assessme'!K43</f>
        <v>0</v>
      </c>
      <c r="U12" s="10">
        <f>'ethical standards self assessme'!L43</f>
        <v>0</v>
      </c>
      <c r="W12" s="10">
        <f>'ethical standards self assessme'!M43</f>
        <v>0</v>
      </c>
      <c r="Y12" s="10">
        <f>'ethical standards self assessme'!N43</f>
        <v>0</v>
      </c>
      <c r="AA12" s="10">
        <f>'ethical standards self assessme'!O43</f>
        <v>0</v>
      </c>
      <c r="AC12" s="10">
        <f>'ethical standards self assessme'!P43</f>
        <v>0</v>
      </c>
      <c r="AE12" s="10">
        <f>'ethical standards self assessme'!Q43</f>
        <v>0</v>
      </c>
      <c r="AG12" s="10">
        <f>'ethical standards self assessme'!R43</f>
        <v>0</v>
      </c>
      <c r="AI12" s="10">
        <f>'ethical standards self assessme'!S43</f>
        <v>0</v>
      </c>
      <c r="AK12" s="10">
        <f>'ethical standards self assessme'!T43</f>
        <v>0</v>
      </c>
      <c r="AM12" s="10">
        <f>'ethical standards self assessme'!U43</f>
        <v>0</v>
      </c>
      <c r="AO12" s="10">
        <f>'ethical standards self assessme'!V43</f>
        <v>0</v>
      </c>
      <c r="AQ12" s="10">
        <f>'ethical standards self assessme'!W43</f>
        <v>0</v>
      </c>
      <c r="AS12" s="10">
        <f>'ethical standards self assessme'!X43</f>
        <v>0</v>
      </c>
      <c r="AU12" s="10">
        <f>'ethical standards self assessme'!Y43</f>
        <v>0</v>
      </c>
      <c r="AW12" s="10">
        <f>'ethical standards self assessme'!Z43</f>
        <v>0</v>
      </c>
      <c r="AY12" s="10">
        <f>'ethical standards self assessme'!AA43</f>
        <v>0</v>
      </c>
      <c r="BA12" s="10">
        <f>'ethical standards self assessme'!AB43</f>
        <v>0</v>
      </c>
      <c r="BC12" s="10">
        <f>'ethical standards self assessme'!AC43</f>
        <v>0</v>
      </c>
      <c r="BE12" s="10">
        <f>'ethical standards self assessme'!AD43</f>
        <v>0</v>
      </c>
      <c r="BG12" s="10">
        <f>'ethical standards self assessme'!AE43</f>
        <v>0</v>
      </c>
      <c r="BI12" s="10">
        <f>'ethical standards self assessme'!AF43</f>
        <v>0</v>
      </c>
      <c r="BK12" s="10">
        <f>'ethical standards self assessme'!AG43</f>
        <v>0</v>
      </c>
      <c r="BM12" s="10">
        <f>'ethical standards self assessme'!AH43</f>
        <v>0</v>
      </c>
      <c r="BO12" s="10">
        <f>'ethical standards self assessme'!AI43</f>
        <v>0</v>
      </c>
      <c r="BQ12" s="10">
        <f>'ethical standards self assessme'!AJ43</f>
        <v>0</v>
      </c>
      <c r="BS12" s="10">
        <f>'ethical standards self assessme'!AK43</f>
        <v>0</v>
      </c>
      <c r="BU12" s="10">
        <f>'ethical standards self assessme'!AL43</f>
        <v>0</v>
      </c>
      <c r="BW12" s="10">
        <f>'ethical standards self assessme'!AM43</f>
        <v>0</v>
      </c>
      <c r="BY12" s="10">
        <f>'ethical standards self assessme'!AN43</f>
        <v>0</v>
      </c>
      <c r="CA12" s="10">
        <f>'ethical standards self assessme'!AO43</f>
        <v>0</v>
      </c>
      <c r="CC12" s="10">
        <f>'ethical standards self assessme'!AP43</f>
        <v>0</v>
      </c>
      <c r="CE12" s="10">
        <f>'ethical standards self assessme'!AQ43</f>
        <v>0</v>
      </c>
      <c r="CG12" s="10">
        <f>'ethical standards self assessme'!AR43</f>
        <v>0</v>
      </c>
      <c r="CI12" s="10">
        <f>'ethical standards self assessme'!AS43</f>
        <v>0</v>
      </c>
      <c r="CK12" s="10">
        <f>'ethical standards self assessme'!AT43</f>
        <v>0</v>
      </c>
      <c r="CM12" s="10">
        <f>'ethical standards self assessme'!AU43</f>
        <v>0</v>
      </c>
      <c r="CO12" s="10">
        <f>'ethical standards self assessme'!AV43</f>
        <v>0</v>
      </c>
      <c r="CQ12" s="10">
        <f>'ethical standards self assessme'!AW43</f>
        <v>0</v>
      </c>
      <c r="CS12" s="10">
        <f>'ethical standards self assessme'!AX43</f>
        <v>0</v>
      </c>
      <c r="CU12" s="10">
        <f>'ethical standards self assessme'!AY43</f>
        <v>0</v>
      </c>
      <c r="CW12" s="10">
        <f>'ethical standards self assessme'!AZ43</f>
        <v>0</v>
      </c>
      <c r="CY12" s="10">
        <f>'ethical standards self assessme'!BA43</f>
        <v>0</v>
      </c>
      <c r="DA12" s="10">
        <f>'ethical standards self assessme'!BB43</f>
        <v>0</v>
      </c>
      <c r="DC12" s="10">
        <f>'ethical standards self assessme'!BC43</f>
        <v>0</v>
      </c>
      <c r="DE12" s="10">
        <f>'ethical standards self assessme'!BD43</f>
        <v>0</v>
      </c>
      <c r="DG12" s="10">
        <f>'ethical standards self assessme'!BE43</f>
        <v>0</v>
      </c>
      <c r="DI12" s="10">
        <f>'ethical standards self assessme'!BF43</f>
        <v>0</v>
      </c>
      <c r="DK12" s="10">
        <f>'ethical standards self assessme'!BG43</f>
        <v>0</v>
      </c>
      <c r="DM12" s="10">
        <f>'ethical standards self assessme'!BH43</f>
        <v>0</v>
      </c>
      <c r="DO12" s="10">
        <f>'ethical standards self assessme'!BI43</f>
        <v>0</v>
      </c>
      <c r="DQ12" s="10">
        <f>'ethical standards self assessme'!BJ43</f>
        <v>0</v>
      </c>
      <c r="DS12" s="10">
        <f>'ethical standards self assessme'!BK43</f>
        <v>0</v>
      </c>
      <c r="DU12" s="10">
        <f>'ethical standards self assessme'!BL43</f>
        <v>0</v>
      </c>
      <c r="DW12" s="10">
        <f>'ethical standards self assessme'!BM43</f>
        <v>0</v>
      </c>
      <c r="DY12" s="10">
        <f>'ethical standards self assessme'!BN43</f>
        <v>0</v>
      </c>
      <c r="EA12" s="10">
        <f>'ethical standards self assessme'!BO43</f>
        <v>0</v>
      </c>
      <c r="EC12" s="10">
        <f>'ethical standards self assessme'!BP43</f>
        <v>0</v>
      </c>
      <c r="EE12" s="10">
        <f>'ethical standards self assessme'!BQ43</f>
        <v>3</v>
      </c>
      <c r="EG12" s="10">
        <f>'ethical standards self assessme'!BR43</f>
        <v>1</v>
      </c>
      <c r="EI12" s="10">
        <f>'ethical standards self assessme'!BS43</f>
        <v>0</v>
      </c>
      <c r="EK12" s="10">
        <f>'ethical standards self assessme'!BT43</f>
        <v>0</v>
      </c>
      <c r="EM12" s="10">
        <f>'ethical standards self assessme'!BU43</f>
        <v>2</v>
      </c>
      <c r="EO12" s="10">
        <f>'ethical standards self assessme'!BV43</f>
        <v>1</v>
      </c>
      <c r="EQ12" s="10">
        <f>'ethical standards self assessme'!BW43</f>
        <v>4</v>
      </c>
      <c r="ES12" s="10">
        <f>'ethical standards self assessme'!BX43</f>
        <v>2</v>
      </c>
      <c r="EU12" s="10">
        <f>'ethical standards self assessme'!BY43</f>
        <v>1</v>
      </c>
      <c r="EW12" s="10">
        <f>'ethical standards self assessme'!BZ43</f>
        <v>4</v>
      </c>
      <c r="EY12" s="10">
        <f>'ethical standards self assessme'!CA43</f>
        <v>3</v>
      </c>
      <c r="FA12" s="10">
        <f>'ethical standards self assessme'!CB43</f>
        <v>5</v>
      </c>
      <c r="FC12" s="10">
        <f>'ethical standards self assessme'!CC43</f>
        <v>0</v>
      </c>
      <c r="FE12" s="10">
        <f>'ethical standards self assessme'!CD43</f>
        <v>6</v>
      </c>
      <c r="FG12" s="10">
        <f>'ethical standards self assessme'!CE43</f>
        <v>1</v>
      </c>
      <c r="FI12" s="10">
        <f>'ethical standards self assessme'!CF43</f>
        <v>0</v>
      </c>
      <c r="FK12" s="10">
        <f>'ethical standards self assessme'!CG43</f>
        <v>0</v>
      </c>
      <c r="FM12" s="10">
        <f>'ethical standards self assessme'!CH43</f>
        <v>0</v>
      </c>
      <c r="FO12" s="10">
        <f>'ethical standards self assessme'!CI43</f>
        <v>0</v>
      </c>
      <c r="FQ12" s="10">
        <f>'ethical standards self assessme'!CJ43</f>
        <v>0</v>
      </c>
      <c r="FS12" s="10">
        <f>'ethical standards self assessme'!CK43</f>
        <v>0</v>
      </c>
      <c r="FU12" s="10">
        <f>'ethical standards self assessme'!CL43</f>
        <v>0</v>
      </c>
      <c r="FW12" s="10">
        <f>'ethical standards self assessme'!CM43</f>
        <v>0</v>
      </c>
      <c r="FY12" s="10">
        <f>'ethical standards self assessme'!CN43</f>
        <v>3</v>
      </c>
      <c r="GA12" s="10">
        <f>'ethical standards self assessme'!CO43</f>
        <v>0</v>
      </c>
      <c r="GC12" s="10">
        <f>'ethical standards self assessme'!CP43</f>
        <v>0</v>
      </c>
      <c r="GE12" s="10">
        <f>'ethical standards self assessme'!CQ43</f>
        <v>1</v>
      </c>
      <c r="GG12" s="10">
        <f>'ethical standards self assessme'!CR43</f>
        <v>3</v>
      </c>
      <c r="GI12" s="10">
        <f>'ethical standards self assessme'!CS43</f>
        <v>0</v>
      </c>
      <c r="GK12" s="10">
        <f>'ethical standards self assessme'!CT43</f>
        <v>0</v>
      </c>
      <c r="GM12" s="10">
        <f>'ethical standards self assessme'!CU43</f>
        <v>4</v>
      </c>
      <c r="GO12" s="10">
        <f>'ethical standards self assessme'!CV43</f>
        <v>0</v>
      </c>
      <c r="GQ12" s="10">
        <f>'ethical standards self assessme'!CW43</f>
        <v>0</v>
      </c>
      <c r="GS12" s="10">
        <f>'ethical standards self assessme'!CX43</f>
        <v>0</v>
      </c>
      <c r="GU12" s="10">
        <f>'ethical standards self assessme'!CY43</f>
        <v>0</v>
      </c>
      <c r="GW12" s="10">
        <f>'ethical standards self assessme'!CZ43</f>
        <v>0</v>
      </c>
      <c r="GY12" s="10">
        <f>'ethical standards self assessme'!DA43</f>
        <v>0</v>
      </c>
      <c r="HA12" s="10">
        <f>'ethical standards self assessme'!DB43</f>
        <v>0</v>
      </c>
      <c r="HC12" s="10">
        <f>'ethical standards self assessme'!DC43</f>
        <v>4</v>
      </c>
      <c r="HE12" s="10">
        <f>'ethical standards self assessme'!DD43</f>
        <v>5</v>
      </c>
      <c r="HG12" s="10">
        <f>'ethical standards self assessme'!DE43</f>
        <v>8</v>
      </c>
      <c r="HI12" s="10">
        <f>'ethical standards self assessme'!DF43</f>
        <v>8</v>
      </c>
      <c r="HK12" s="10">
        <f>'ethical standards self assessme'!DG43</f>
        <v>13</v>
      </c>
      <c r="HM12" s="10">
        <f>'ethical standards self assessme'!DH43</f>
        <v>12</v>
      </c>
      <c r="HO12" s="10">
        <f>'ethical standards self assessme'!DI43</f>
        <v>0</v>
      </c>
      <c r="HQ12" s="10">
        <f>'ethical standards self assessme'!DJ43</f>
        <v>0</v>
      </c>
      <c r="HS12" s="10">
        <f>'ethical standards self assessme'!DK43</f>
        <v>0</v>
      </c>
      <c r="HU12" s="10">
        <f>'ethical standards self assessme'!DL43</f>
        <v>0</v>
      </c>
      <c r="HW12" s="10">
        <f>'ethical standards self assessme'!DM43</f>
        <v>0</v>
      </c>
      <c r="HY12" s="10">
        <f>'ethical standards self assessme'!DN43</f>
        <v>0</v>
      </c>
      <c r="IA12" s="10">
        <f>'ethical standards self assessme'!DO43</f>
        <v>0</v>
      </c>
    </row>
    <row r="13" spans="3:235" ht="12.75">
      <c r="C13" s="10">
        <f>SUM(C7:C12)</f>
        <v>34</v>
      </c>
      <c r="E13" s="10">
        <f aca="true" t="shared" si="0" ref="E13:EA13">SUM(E7:E12)</f>
        <v>35</v>
      </c>
      <c r="G13" s="10">
        <f t="shared" si="0"/>
        <v>35</v>
      </c>
      <c r="I13" s="10">
        <f t="shared" si="0"/>
        <v>34</v>
      </c>
      <c r="K13" s="10">
        <f t="shared" si="0"/>
        <v>35</v>
      </c>
      <c r="M13" s="10">
        <f t="shared" si="0"/>
        <v>35</v>
      </c>
      <c r="O13" s="10">
        <f t="shared" si="0"/>
        <v>35</v>
      </c>
      <c r="Q13" s="10">
        <f t="shared" si="0"/>
        <v>35</v>
      </c>
      <c r="S13" s="10">
        <f t="shared" si="0"/>
        <v>34</v>
      </c>
      <c r="U13" s="10">
        <f t="shared" si="0"/>
        <v>34</v>
      </c>
      <c r="W13" s="10">
        <f t="shared" si="0"/>
        <v>33</v>
      </c>
      <c r="Y13" s="10">
        <f t="shared" si="0"/>
        <v>23</v>
      </c>
      <c r="AA13" s="10">
        <f t="shared" si="0"/>
        <v>25</v>
      </c>
      <c r="AC13" s="10">
        <f t="shared" si="0"/>
        <v>21</v>
      </c>
      <c r="AE13" s="10">
        <f t="shared" si="0"/>
        <v>35</v>
      </c>
      <c r="AG13" s="10">
        <f t="shared" si="0"/>
        <v>35</v>
      </c>
      <c r="AI13" s="10">
        <f t="shared" si="0"/>
        <v>35</v>
      </c>
      <c r="AK13" s="10">
        <f t="shared" si="0"/>
        <v>34</v>
      </c>
      <c r="AM13" s="10">
        <f t="shared" si="0"/>
        <v>35</v>
      </c>
      <c r="AO13" s="10">
        <f t="shared" si="0"/>
        <v>35</v>
      </c>
      <c r="AQ13" s="10">
        <f t="shared" si="0"/>
        <v>35</v>
      </c>
      <c r="AS13" s="10">
        <f t="shared" si="0"/>
        <v>30</v>
      </c>
      <c r="AU13" s="10">
        <f t="shared" si="0"/>
        <v>35</v>
      </c>
      <c r="AW13" s="10">
        <f t="shared" si="0"/>
        <v>35</v>
      </c>
      <c r="AY13" s="10">
        <f t="shared" si="0"/>
        <v>34</v>
      </c>
      <c r="BA13" s="10">
        <f t="shared" si="0"/>
        <v>34</v>
      </c>
      <c r="BC13" s="10">
        <f t="shared" si="0"/>
        <v>33</v>
      </c>
      <c r="BE13" s="10">
        <f t="shared" si="0"/>
        <v>34</v>
      </c>
      <c r="BG13" s="10">
        <f t="shared" si="0"/>
        <v>33</v>
      </c>
      <c r="BI13" s="10">
        <f t="shared" si="0"/>
        <v>35</v>
      </c>
      <c r="BK13" s="10">
        <f t="shared" si="0"/>
        <v>35</v>
      </c>
      <c r="BM13" s="10">
        <f t="shared" si="0"/>
        <v>35</v>
      </c>
      <c r="BO13" s="10">
        <f t="shared" si="0"/>
        <v>27</v>
      </c>
      <c r="BQ13" s="10">
        <f t="shared" si="0"/>
        <v>20</v>
      </c>
      <c r="BS13" s="10">
        <f t="shared" si="0"/>
        <v>16</v>
      </c>
      <c r="BU13" s="10">
        <f t="shared" si="0"/>
        <v>35</v>
      </c>
      <c r="BW13" s="10">
        <f t="shared" si="0"/>
        <v>35</v>
      </c>
      <c r="BY13" s="10">
        <f t="shared" si="0"/>
        <v>35</v>
      </c>
      <c r="CA13" s="10">
        <f t="shared" si="0"/>
        <v>35</v>
      </c>
      <c r="CC13" s="10">
        <f t="shared" si="0"/>
        <v>34</v>
      </c>
      <c r="CE13" s="10">
        <f t="shared" si="0"/>
        <v>33</v>
      </c>
      <c r="CG13" s="10">
        <f t="shared" si="0"/>
        <v>34</v>
      </c>
      <c r="CI13" s="10">
        <f t="shared" si="0"/>
        <v>34</v>
      </c>
      <c r="CK13" s="10">
        <f t="shared" si="0"/>
        <v>35</v>
      </c>
      <c r="CM13" s="10">
        <f t="shared" si="0"/>
        <v>35</v>
      </c>
      <c r="CO13" s="10">
        <f t="shared" si="0"/>
        <v>34</v>
      </c>
      <c r="CQ13" s="10">
        <f t="shared" si="0"/>
        <v>35</v>
      </c>
      <c r="CS13" s="10">
        <f t="shared" si="0"/>
        <v>35</v>
      </c>
      <c r="CU13" s="10">
        <f t="shared" si="0"/>
        <v>35</v>
      </c>
      <c r="CW13" s="10">
        <f t="shared" si="0"/>
        <v>35</v>
      </c>
      <c r="CY13" s="10">
        <f t="shared" si="0"/>
        <v>34</v>
      </c>
      <c r="DA13" s="10">
        <f t="shared" si="0"/>
        <v>27</v>
      </c>
      <c r="DC13" s="10">
        <f t="shared" si="0"/>
        <v>17</v>
      </c>
      <c r="DE13" s="10">
        <f t="shared" si="0"/>
        <v>35</v>
      </c>
      <c r="DG13" s="10">
        <f t="shared" si="0"/>
        <v>34</v>
      </c>
      <c r="DI13" s="10">
        <f t="shared" si="0"/>
        <v>35</v>
      </c>
      <c r="DK13" s="10">
        <f t="shared" si="0"/>
        <v>35</v>
      </c>
      <c r="DM13" s="10">
        <f t="shared" si="0"/>
        <v>34</v>
      </c>
      <c r="DO13" s="10">
        <f t="shared" si="0"/>
        <v>35</v>
      </c>
      <c r="DQ13" s="10">
        <f t="shared" si="0"/>
        <v>34</v>
      </c>
      <c r="DS13" s="10">
        <f t="shared" si="0"/>
        <v>35</v>
      </c>
      <c r="DU13" s="10">
        <f t="shared" si="0"/>
        <v>33</v>
      </c>
      <c r="DW13" s="10">
        <f t="shared" si="0"/>
        <v>35</v>
      </c>
      <c r="DY13" s="10">
        <f t="shared" si="0"/>
        <v>35</v>
      </c>
      <c r="EA13" s="10">
        <f t="shared" si="0"/>
        <v>35</v>
      </c>
      <c r="EC13" s="10">
        <f aca="true" t="shared" si="1" ref="EC13:IA13">SUM(EC7:EC12)</f>
        <v>34</v>
      </c>
      <c r="EE13" s="10">
        <f t="shared" si="1"/>
        <v>34</v>
      </c>
      <c r="EG13" s="10">
        <f t="shared" si="1"/>
        <v>34</v>
      </c>
      <c r="EI13" s="10">
        <f t="shared" si="1"/>
        <v>33</v>
      </c>
      <c r="EK13" s="10">
        <f t="shared" si="1"/>
        <v>33</v>
      </c>
      <c r="EM13" s="10">
        <f t="shared" si="1"/>
        <v>33</v>
      </c>
      <c r="EO13" s="10">
        <f t="shared" si="1"/>
        <v>33</v>
      </c>
      <c r="EQ13" s="10">
        <f t="shared" si="1"/>
        <v>33</v>
      </c>
      <c r="ES13" s="10">
        <f t="shared" si="1"/>
        <v>32</v>
      </c>
      <c r="EU13" s="10">
        <f t="shared" si="1"/>
        <v>33</v>
      </c>
      <c r="EW13" s="10">
        <f t="shared" si="1"/>
        <v>33</v>
      </c>
      <c r="EY13" s="10">
        <f t="shared" si="1"/>
        <v>33</v>
      </c>
      <c r="FA13" s="10">
        <f t="shared" si="1"/>
        <v>33</v>
      </c>
      <c r="FC13" s="10">
        <f t="shared" si="1"/>
        <v>35</v>
      </c>
      <c r="FE13" s="10">
        <f t="shared" si="1"/>
        <v>33</v>
      </c>
      <c r="FG13" s="10">
        <f t="shared" si="1"/>
        <v>34</v>
      </c>
      <c r="FI13" s="10">
        <f t="shared" si="1"/>
        <v>35</v>
      </c>
      <c r="FK13" s="10">
        <f t="shared" si="1"/>
        <v>35</v>
      </c>
      <c r="FM13" s="10">
        <f t="shared" si="1"/>
        <v>35</v>
      </c>
      <c r="FO13" s="10">
        <f t="shared" si="1"/>
        <v>35</v>
      </c>
      <c r="FQ13" s="10">
        <f t="shared" si="1"/>
        <v>34</v>
      </c>
      <c r="FS13" s="10">
        <f t="shared" si="1"/>
        <v>34</v>
      </c>
      <c r="FU13" s="10">
        <f t="shared" si="1"/>
        <v>34</v>
      </c>
      <c r="FW13" s="10">
        <f t="shared" si="1"/>
        <v>34</v>
      </c>
      <c r="FY13" s="10">
        <f t="shared" si="1"/>
        <v>34</v>
      </c>
      <c r="GA13" s="10">
        <f t="shared" si="1"/>
        <v>34</v>
      </c>
      <c r="GC13" s="10">
        <f t="shared" si="1"/>
        <v>33</v>
      </c>
      <c r="GE13" s="10">
        <f t="shared" si="1"/>
        <v>33</v>
      </c>
      <c r="GG13" s="10">
        <f t="shared" si="1"/>
        <v>34</v>
      </c>
      <c r="GI13" s="10">
        <f t="shared" si="1"/>
        <v>34</v>
      </c>
      <c r="GK13" s="10">
        <f t="shared" si="1"/>
        <v>34</v>
      </c>
      <c r="GM13" s="10">
        <f t="shared" si="1"/>
        <v>34</v>
      </c>
      <c r="GO13" s="10">
        <f t="shared" si="1"/>
        <v>35</v>
      </c>
      <c r="GQ13" s="10">
        <f t="shared" si="1"/>
        <v>35</v>
      </c>
      <c r="GS13" s="10">
        <f t="shared" si="1"/>
        <v>35</v>
      </c>
      <c r="GU13" s="10">
        <f t="shared" si="1"/>
        <v>35</v>
      </c>
      <c r="GW13" s="10">
        <f t="shared" si="1"/>
        <v>35</v>
      </c>
      <c r="GY13" s="10">
        <f t="shared" si="1"/>
        <v>35</v>
      </c>
      <c r="HA13" s="10">
        <f t="shared" si="1"/>
        <v>35</v>
      </c>
      <c r="HC13" s="10">
        <f t="shared" si="1"/>
        <v>35</v>
      </c>
      <c r="HE13" s="10">
        <f t="shared" si="1"/>
        <v>35</v>
      </c>
      <c r="HG13" s="10">
        <f t="shared" si="1"/>
        <v>32</v>
      </c>
      <c r="HI13" s="10">
        <f t="shared" si="1"/>
        <v>32</v>
      </c>
      <c r="HK13" s="10">
        <f t="shared" si="1"/>
        <v>34</v>
      </c>
      <c r="HM13" s="10">
        <f t="shared" si="1"/>
        <v>33</v>
      </c>
      <c r="HO13" s="10">
        <f t="shared" si="1"/>
        <v>35</v>
      </c>
      <c r="HQ13" s="10">
        <f t="shared" si="1"/>
        <v>35</v>
      </c>
      <c r="HS13" s="10">
        <f t="shared" si="1"/>
        <v>34</v>
      </c>
      <c r="HU13" s="10">
        <f t="shared" si="1"/>
        <v>34</v>
      </c>
      <c r="HW13" s="10">
        <f t="shared" si="1"/>
        <v>34</v>
      </c>
      <c r="HY13" s="10">
        <f t="shared" si="1"/>
        <v>35</v>
      </c>
      <c r="IA13" s="10">
        <f t="shared" si="1"/>
        <v>25</v>
      </c>
    </row>
    <row r="15" ht="12.75">
      <c r="B15" s="10" t="s">
        <v>124</v>
      </c>
    </row>
    <row r="16" spans="2:235" ht="12.75">
      <c r="B16" s="10" t="s">
        <v>118</v>
      </c>
      <c r="C16" s="10">
        <v>0</v>
      </c>
      <c r="E16" s="10">
        <v>0</v>
      </c>
      <c r="G16" s="10">
        <v>0</v>
      </c>
      <c r="I16" s="10">
        <v>0</v>
      </c>
      <c r="K16" s="10">
        <v>0</v>
      </c>
      <c r="M16" s="10">
        <v>0</v>
      </c>
      <c r="O16" s="10">
        <v>0</v>
      </c>
      <c r="Q16" s="10">
        <v>0</v>
      </c>
      <c r="S16" s="10">
        <v>0</v>
      </c>
      <c r="U16" s="10">
        <v>0</v>
      </c>
      <c r="W16" s="10">
        <v>0</v>
      </c>
      <c r="Y16" s="10">
        <v>0</v>
      </c>
      <c r="AA16" s="10">
        <v>0</v>
      </c>
      <c r="AC16" s="10">
        <v>0</v>
      </c>
      <c r="AE16" s="10">
        <v>0</v>
      </c>
      <c r="AG16" s="10">
        <v>0</v>
      </c>
      <c r="AI16" s="10">
        <v>0</v>
      </c>
      <c r="AK16" s="10">
        <v>0</v>
      </c>
      <c r="AM16" s="10">
        <v>0</v>
      </c>
      <c r="AO16" s="10">
        <v>0</v>
      </c>
      <c r="AQ16" s="10">
        <v>0</v>
      </c>
      <c r="AS16" s="10">
        <v>0</v>
      </c>
      <c r="AU16" s="10">
        <v>0</v>
      </c>
      <c r="AW16" s="10">
        <v>0</v>
      </c>
      <c r="AY16" s="10">
        <v>0</v>
      </c>
      <c r="BA16" s="10">
        <v>0</v>
      </c>
      <c r="BC16" s="10">
        <v>0</v>
      </c>
      <c r="BE16" s="10">
        <v>0</v>
      </c>
      <c r="BG16" s="10">
        <v>0</v>
      </c>
      <c r="BI16" s="10">
        <v>0</v>
      </c>
      <c r="BK16" s="10">
        <v>0</v>
      </c>
      <c r="BM16" s="10">
        <v>0</v>
      </c>
      <c r="BO16" s="10">
        <v>0</v>
      </c>
      <c r="BQ16" s="10">
        <v>0</v>
      </c>
      <c r="BS16" s="10">
        <v>0</v>
      </c>
      <c r="BU16" s="10">
        <v>0</v>
      </c>
      <c r="BW16" s="10">
        <v>0</v>
      </c>
      <c r="BY16" s="10">
        <v>0</v>
      </c>
      <c r="CA16" s="10">
        <v>0</v>
      </c>
      <c r="CC16" s="10">
        <v>0</v>
      </c>
      <c r="CE16" s="10">
        <v>0</v>
      </c>
      <c r="CG16" s="10">
        <v>0</v>
      </c>
      <c r="CI16" s="10">
        <v>0</v>
      </c>
      <c r="CK16" s="10">
        <v>0</v>
      </c>
      <c r="CM16" s="10">
        <v>0</v>
      </c>
      <c r="CO16" s="10">
        <v>0</v>
      </c>
      <c r="CQ16" s="10">
        <v>0</v>
      </c>
      <c r="CS16" s="10">
        <v>0</v>
      </c>
      <c r="CU16" s="10">
        <v>0</v>
      </c>
      <c r="CW16" s="10">
        <v>0</v>
      </c>
      <c r="CY16" s="10">
        <v>0</v>
      </c>
      <c r="DA16" s="10">
        <v>0</v>
      </c>
      <c r="DC16" s="10">
        <v>0</v>
      </c>
      <c r="DE16" s="10">
        <v>0</v>
      </c>
      <c r="DG16" s="10">
        <v>0</v>
      </c>
      <c r="DI16" s="10">
        <v>0</v>
      </c>
      <c r="DK16" s="10">
        <v>0</v>
      </c>
      <c r="DM16" s="10">
        <v>0</v>
      </c>
      <c r="DO16" s="10">
        <v>0</v>
      </c>
      <c r="DQ16" s="10">
        <v>0</v>
      </c>
      <c r="DS16" s="10">
        <v>0</v>
      </c>
      <c r="DU16" s="10">
        <v>0</v>
      </c>
      <c r="DW16" s="10">
        <v>0</v>
      </c>
      <c r="DY16" s="10">
        <v>0</v>
      </c>
      <c r="EA16" s="10">
        <v>0</v>
      </c>
      <c r="EC16" s="10">
        <v>0</v>
      </c>
      <c r="EE16" s="10">
        <v>0</v>
      </c>
      <c r="EG16" s="10">
        <v>0</v>
      </c>
      <c r="EI16" s="10">
        <v>0</v>
      </c>
      <c r="EK16" s="10">
        <v>0</v>
      </c>
      <c r="EM16" s="10">
        <v>0</v>
      </c>
      <c r="EO16" s="10">
        <v>0</v>
      </c>
      <c r="EQ16" s="10">
        <v>0</v>
      </c>
      <c r="ES16" s="10">
        <v>0</v>
      </c>
      <c r="EU16" s="10">
        <v>0</v>
      </c>
      <c r="EW16" s="10">
        <v>0</v>
      </c>
      <c r="EY16" s="10">
        <v>0</v>
      </c>
      <c r="FA16" s="10">
        <v>0</v>
      </c>
      <c r="FC16" s="10">
        <v>0</v>
      </c>
      <c r="FE16" s="10">
        <v>0</v>
      </c>
      <c r="FG16" s="10">
        <v>0</v>
      </c>
      <c r="FI16" s="10">
        <v>0</v>
      </c>
      <c r="FK16" s="10">
        <v>0</v>
      </c>
      <c r="FM16" s="10">
        <v>0</v>
      </c>
      <c r="FO16" s="10">
        <v>0</v>
      </c>
      <c r="FQ16" s="10">
        <v>0</v>
      </c>
      <c r="FS16" s="10">
        <v>0</v>
      </c>
      <c r="FU16" s="10">
        <v>0</v>
      </c>
      <c r="FW16" s="10">
        <v>0</v>
      </c>
      <c r="FY16" s="10">
        <v>0</v>
      </c>
      <c r="GA16" s="10">
        <v>0</v>
      </c>
      <c r="GC16" s="10">
        <v>0</v>
      </c>
      <c r="GE16" s="10">
        <v>0</v>
      </c>
      <c r="GG16" s="10">
        <v>0</v>
      </c>
      <c r="GI16" s="10">
        <v>0</v>
      </c>
      <c r="GK16" s="10">
        <v>0</v>
      </c>
      <c r="GM16" s="10">
        <v>0</v>
      </c>
      <c r="GO16" s="10">
        <v>0</v>
      </c>
      <c r="GQ16" s="10">
        <v>0</v>
      </c>
      <c r="GS16" s="10">
        <v>0</v>
      </c>
      <c r="GU16" s="10">
        <v>0</v>
      </c>
      <c r="GW16" s="10">
        <v>0</v>
      </c>
      <c r="GY16" s="10">
        <v>0</v>
      </c>
      <c r="HA16" s="10">
        <v>0</v>
      </c>
      <c r="HC16" s="10">
        <v>0</v>
      </c>
      <c r="HE16" s="10">
        <v>0</v>
      </c>
      <c r="HG16" s="10">
        <v>0</v>
      </c>
      <c r="HI16" s="10">
        <v>0</v>
      </c>
      <c r="HK16" s="10">
        <v>0</v>
      </c>
      <c r="HM16" s="10">
        <v>0</v>
      </c>
      <c r="HO16" s="10">
        <v>0</v>
      </c>
      <c r="HQ16" s="10">
        <v>0</v>
      </c>
      <c r="HS16" s="10">
        <v>0</v>
      </c>
      <c r="HU16" s="10">
        <v>0</v>
      </c>
      <c r="HW16" s="10">
        <v>0</v>
      </c>
      <c r="HY16" s="10">
        <v>0</v>
      </c>
      <c r="IA16" s="10">
        <v>0</v>
      </c>
    </row>
    <row r="17" spans="1:236" ht="12.75">
      <c r="A17" s="13"/>
      <c r="B17" s="14" t="s">
        <v>117</v>
      </c>
      <c r="C17" s="15">
        <v>537</v>
      </c>
      <c r="D17" s="15"/>
      <c r="E17" s="15">
        <v>522</v>
      </c>
      <c r="F17" s="15"/>
      <c r="G17" s="15">
        <v>376</v>
      </c>
      <c r="H17" s="15"/>
      <c r="I17" s="15">
        <v>520</v>
      </c>
      <c r="J17" s="15"/>
      <c r="K17" s="15">
        <v>286</v>
      </c>
      <c r="L17" s="15"/>
      <c r="M17" s="15">
        <v>314</v>
      </c>
      <c r="N17" s="15"/>
      <c r="O17" s="15">
        <v>294</v>
      </c>
      <c r="P17" s="15"/>
      <c r="Q17" s="15">
        <v>326</v>
      </c>
      <c r="R17" s="15"/>
      <c r="S17" s="15">
        <v>257</v>
      </c>
      <c r="T17" s="15"/>
      <c r="U17" s="15">
        <v>177</v>
      </c>
      <c r="V17" s="15"/>
      <c r="W17" s="15">
        <v>451</v>
      </c>
      <c r="X17" s="15"/>
      <c r="Y17" s="15">
        <v>183</v>
      </c>
      <c r="Z17" s="15"/>
      <c r="AA17" s="15">
        <v>146</v>
      </c>
      <c r="AB17" s="15"/>
      <c r="AC17" s="15">
        <v>10</v>
      </c>
      <c r="AD17" s="15"/>
      <c r="AE17" s="15">
        <v>461</v>
      </c>
      <c r="AF17" s="15"/>
      <c r="AG17" s="15">
        <v>343</v>
      </c>
      <c r="AH17" s="15"/>
      <c r="AI17" s="15">
        <v>240</v>
      </c>
      <c r="AJ17" s="15"/>
      <c r="AK17" s="15">
        <v>160</v>
      </c>
      <c r="AL17" s="15"/>
      <c r="AM17" s="15">
        <v>153</v>
      </c>
      <c r="AN17" s="15"/>
      <c r="AO17" s="15">
        <v>179</v>
      </c>
      <c r="AP17" s="15"/>
      <c r="AQ17" s="15">
        <v>357</v>
      </c>
      <c r="AR17" s="15"/>
      <c r="AS17" s="15">
        <v>147</v>
      </c>
      <c r="AT17" s="15"/>
      <c r="AU17" s="15">
        <v>352</v>
      </c>
      <c r="AV17" s="15"/>
      <c r="AW17" s="15">
        <v>209</v>
      </c>
      <c r="AX17" s="15"/>
      <c r="AY17" s="15">
        <v>305</v>
      </c>
      <c r="AZ17" s="15"/>
      <c r="BA17" s="15">
        <v>408</v>
      </c>
      <c r="BB17" s="15"/>
      <c r="BC17" s="15">
        <v>381</v>
      </c>
      <c r="BD17" s="15"/>
      <c r="BE17" s="15">
        <v>283</v>
      </c>
      <c r="BF17" s="15"/>
      <c r="BG17" s="15">
        <v>243</v>
      </c>
      <c r="BH17" s="15"/>
      <c r="BI17" s="15">
        <v>322</v>
      </c>
      <c r="BJ17" s="15"/>
      <c r="BK17" s="15">
        <v>363</v>
      </c>
      <c r="BL17" s="15"/>
      <c r="BM17" s="15">
        <v>306</v>
      </c>
      <c r="BN17" s="15"/>
      <c r="BO17" s="15">
        <v>384</v>
      </c>
      <c r="BP17" s="15"/>
      <c r="BQ17" s="15">
        <v>74</v>
      </c>
      <c r="BR17" s="15"/>
      <c r="BS17" s="15">
        <v>21</v>
      </c>
      <c r="BT17" s="15"/>
      <c r="BU17" s="15">
        <v>474</v>
      </c>
      <c r="BV17" s="15"/>
      <c r="BW17" s="15">
        <v>437</v>
      </c>
      <c r="BX17" s="15"/>
      <c r="BY17" s="15">
        <v>423</v>
      </c>
      <c r="BZ17" s="15"/>
      <c r="CA17" s="15">
        <v>257</v>
      </c>
      <c r="CB17" s="15"/>
      <c r="CC17" s="15">
        <v>368</v>
      </c>
      <c r="CD17" s="15"/>
      <c r="CE17" s="15">
        <v>422</v>
      </c>
      <c r="CF17" s="15"/>
      <c r="CG17" s="15">
        <v>386</v>
      </c>
      <c r="CH17" s="15"/>
      <c r="CI17" s="15">
        <v>409</v>
      </c>
      <c r="CJ17" s="15"/>
      <c r="CK17" s="15">
        <v>414</v>
      </c>
      <c r="CL17" s="15"/>
      <c r="CM17" s="15">
        <v>473</v>
      </c>
      <c r="CN17" s="15"/>
      <c r="CO17" s="15">
        <v>112</v>
      </c>
      <c r="CP17" s="15"/>
      <c r="CQ17" s="15">
        <v>321</v>
      </c>
      <c r="CR17" s="15"/>
      <c r="CS17" s="15">
        <v>473</v>
      </c>
      <c r="CT17" s="15"/>
      <c r="CU17" s="15">
        <v>491</v>
      </c>
      <c r="CV17" s="15"/>
      <c r="CW17" s="15">
        <v>470</v>
      </c>
      <c r="CX17" s="15"/>
      <c r="CY17" s="15">
        <v>500</v>
      </c>
      <c r="CZ17" s="15"/>
      <c r="DA17" s="15">
        <v>382</v>
      </c>
      <c r="DB17" s="15"/>
      <c r="DC17" s="15">
        <v>9</v>
      </c>
      <c r="DD17" s="15"/>
      <c r="DE17" s="15">
        <v>128</v>
      </c>
      <c r="DF17" s="15"/>
      <c r="DG17" s="15">
        <v>68</v>
      </c>
      <c r="DH17" s="15"/>
      <c r="DI17" s="15">
        <v>157</v>
      </c>
      <c r="DJ17" s="15"/>
      <c r="DK17" s="15">
        <v>246</v>
      </c>
      <c r="DL17" s="15"/>
      <c r="DM17" s="15">
        <v>284</v>
      </c>
      <c r="DN17" s="15"/>
      <c r="DO17" s="15">
        <v>202</v>
      </c>
      <c r="DP17" s="15"/>
      <c r="DQ17" s="15">
        <v>309</v>
      </c>
      <c r="DR17" s="15"/>
      <c r="DS17" s="15">
        <v>353</v>
      </c>
      <c r="DT17" s="15"/>
      <c r="DU17" s="15">
        <v>350</v>
      </c>
      <c r="DV17" s="15"/>
      <c r="DW17" s="15">
        <v>314</v>
      </c>
      <c r="DX17" s="15"/>
      <c r="DY17" s="15">
        <v>275</v>
      </c>
      <c r="DZ17" s="15"/>
      <c r="EA17" s="15">
        <v>326</v>
      </c>
      <c r="EB17" s="15"/>
      <c r="EC17" s="15">
        <v>296</v>
      </c>
      <c r="ED17" s="15"/>
      <c r="EE17" s="15">
        <v>295</v>
      </c>
      <c r="EF17" s="15"/>
      <c r="EG17" s="15">
        <v>320</v>
      </c>
      <c r="EH17" s="15"/>
      <c r="EI17" s="15">
        <v>289</v>
      </c>
      <c r="EJ17" s="15"/>
      <c r="EK17" s="15">
        <v>275</v>
      </c>
      <c r="EL17" s="15"/>
      <c r="EM17" s="15">
        <v>334</v>
      </c>
      <c r="EN17" s="15"/>
      <c r="EO17" s="15">
        <v>308</v>
      </c>
      <c r="EP17" s="15"/>
      <c r="EQ17" s="15">
        <v>232</v>
      </c>
      <c r="ER17" s="15"/>
      <c r="ES17" s="15">
        <v>299</v>
      </c>
      <c r="ET17" s="15"/>
      <c r="EU17" s="15">
        <v>285</v>
      </c>
      <c r="EV17" s="15"/>
      <c r="EW17" s="15">
        <v>180</v>
      </c>
      <c r="EX17" s="15"/>
      <c r="EY17" s="15">
        <v>196</v>
      </c>
      <c r="EZ17" s="15"/>
      <c r="FA17" s="15">
        <v>185</v>
      </c>
      <c r="FB17" s="15"/>
      <c r="FC17" s="15">
        <v>268</v>
      </c>
      <c r="FD17" s="15"/>
      <c r="FE17" s="15">
        <v>230</v>
      </c>
      <c r="FF17" s="15"/>
      <c r="FG17" s="15">
        <v>157</v>
      </c>
      <c r="FH17" s="15"/>
      <c r="FI17" s="15">
        <v>161</v>
      </c>
      <c r="FJ17" s="15"/>
      <c r="FK17" s="15">
        <v>109</v>
      </c>
      <c r="FL17" s="15"/>
      <c r="FM17" s="15">
        <v>179</v>
      </c>
      <c r="FN17" s="15"/>
      <c r="FO17" s="15">
        <v>154</v>
      </c>
      <c r="FP17" s="15"/>
      <c r="FQ17" s="15">
        <v>249</v>
      </c>
      <c r="FR17" s="15"/>
      <c r="FS17" s="15">
        <v>255</v>
      </c>
      <c r="FT17" s="15"/>
      <c r="FU17" s="15">
        <v>246</v>
      </c>
      <c r="FV17" s="15"/>
      <c r="FW17" s="15">
        <v>156</v>
      </c>
      <c r="FX17" s="15"/>
      <c r="FY17" s="15">
        <v>237</v>
      </c>
      <c r="FZ17" s="15"/>
      <c r="GA17" s="15">
        <v>64</v>
      </c>
      <c r="GB17" s="15"/>
      <c r="GC17" s="15">
        <v>100</v>
      </c>
      <c r="GD17" s="15"/>
      <c r="GE17" s="15">
        <v>252</v>
      </c>
      <c r="GF17" s="15"/>
      <c r="GG17" s="15">
        <v>211</v>
      </c>
      <c r="GH17" s="15"/>
      <c r="GI17" s="15">
        <v>235</v>
      </c>
      <c r="GJ17" s="15"/>
      <c r="GK17" s="15">
        <v>305</v>
      </c>
      <c r="GL17" s="15"/>
      <c r="GM17" s="15">
        <v>236</v>
      </c>
      <c r="GN17" s="15"/>
      <c r="GO17" s="15">
        <v>229</v>
      </c>
      <c r="GP17" s="15"/>
      <c r="GQ17" s="15">
        <v>208</v>
      </c>
      <c r="GR17" s="15"/>
      <c r="GS17" s="15">
        <v>201</v>
      </c>
      <c r="GT17" s="15"/>
      <c r="GU17" s="15">
        <v>246</v>
      </c>
      <c r="GV17" s="15"/>
      <c r="GW17" s="15">
        <v>243</v>
      </c>
      <c r="GX17" s="15"/>
      <c r="GY17" s="15">
        <v>280</v>
      </c>
      <c r="GZ17" s="15"/>
      <c r="HA17" s="15">
        <v>238</v>
      </c>
      <c r="HB17" s="15"/>
      <c r="HC17" s="15">
        <v>177</v>
      </c>
      <c r="HD17" s="15"/>
      <c r="HE17" s="15">
        <v>219</v>
      </c>
      <c r="HF17" s="15"/>
      <c r="HG17" s="15">
        <v>166</v>
      </c>
      <c r="HH17" s="15"/>
      <c r="HI17" s="15">
        <v>188</v>
      </c>
      <c r="HJ17" s="15"/>
      <c r="HK17" s="15">
        <v>119</v>
      </c>
      <c r="HL17" s="15"/>
      <c r="HM17" s="15">
        <v>141</v>
      </c>
      <c r="HN17" s="15"/>
      <c r="HO17" s="15">
        <v>110</v>
      </c>
      <c r="HP17" s="15"/>
      <c r="HQ17" s="15">
        <v>173</v>
      </c>
      <c r="HR17" s="15"/>
      <c r="HS17" s="15">
        <v>145</v>
      </c>
      <c r="HT17" s="15"/>
      <c r="HU17" s="15">
        <v>180</v>
      </c>
      <c r="HV17" s="15"/>
      <c r="HW17" s="15">
        <v>176</v>
      </c>
      <c r="HX17" s="15"/>
      <c r="HY17" s="15">
        <v>77</v>
      </c>
      <c r="HZ17" s="16"/>
      <c r="IA17" s="16">
        <v>165</v>
      </c>
      <c r="IB17" s="17"/>
    </row>
    <row r="18" spans="2:235" ht="12.75">
      <c r="B18" s="10" t="s">
        <v>119</v>
      </c>
      <c r="C18" s="10">
        <v>0</v>
      </c>
      <c r="E18" s="10">
        <v>0</v>
      </c>
      <c r="G18" s="10">
        <v>33</v>
      </c>
      <c r="I18" s="10">
        <v>3</v>
      </c>
      <c r="K18" s="10">
        <v>211</v>
      </c>
      <c r="M18" s="10">
        <v>181</v>
      </c>
      <c r="O18" s="10">
        <v>211</v>
      </c>
      <c r="Q18" s="10">
        <v>164</v>
      </c>
      <c r="S18" s="10">
        <v>199</v>
      </c>
      <c r="U18" s="10">
        <v>190</v>
      </c>
      <c r="W18" s="10">
        <v>36</v>
      </c>
      <c r="Y18" s="10">
        <v>143</v>
      </c>
      <c r="AA18" s="10">
        <v>189</v>
      </c>
      <c r="AC18" s="10">
        <v>324</v>
      </c>
      <c r="AE18" s="10">
        <v>43</v>
      </c>
      <c r="AG18" s="10">
        <v>150</v>
      </c>
      <c r="AI18" s="10">
        <v>190</v>
      </c>
      <c r="AK18" s="10">
        <v>218</v>
      </c>
      <c r="AM18" s="10">
        <v>145</v>
      </c>
      <c r="AO18" s="10">
        <v>191</v>
      </c>
      <c r="AQ18" s="10">
        <v>10</v>
      </c>
      <c r="AS18" s="10">
        <v>158</v>
      </c>
      <c r="AU18" s="10">
        <v>17</v>
      </c>
      <c r="AW18" s="10">
        <v>157</v>
      </c>
      <c r="AY18" s="10">
        <v>162</v>
      </c>
      <c r="BA18" s="10">
        <v>93</v>
      </c>
      <c r="BC18" s="10">
        <v>104</v>
      </c>
      <c r="BE18" s="10">
        <v>164</v>
      </c>
      <c r="BG18" s="10">
        <v>194</v>
      </c>
      <c r="BI18" s="10">
        <v>136</v>
      </c>
      <c r="BK18" s="10">
        <v>148</v>
      </c>
      <c r="BM18" s="10">
        <v>185</v>
      </c>
      <c r="BO18" s="10">
        <v>35</v>
      </c>
      <c r="BQ18" s="10">
        <v>196</v>
      </c>
      <c r="BS18" s="10">
        <v>164</v>
      </c>
      <c r="BU18" s="10">
        <v>44</v>
      </c>
      <c r="BW18" s="10">
        <v>67</v>
      </c>
      <c r="BY18" s="10">
        <v>75</v>
      </c>
      <c r="CA18" s="10">
        <v>97</v>
      </c>
      <c r="CC18" s="10">
        <v>114</v>
      </c>
      <c r="CE18" s="10">
        <v>47</v>
      </c>
      <c r="CG18" s="10">
        <v>104</v>
      </c>
      <c r="CI18" s="10">
        <v>81</v>
      </c>
      <c r="CK18" s="10">
        <v>68</v>
      </c>
      <c r="CM18" s="10">
        <v>26</v>
      </c>
      <c r="CO18" s="10">
        <v>334</v>
      </c>
      <c r="CQ18" s="10">
        <v>113</v>
      </c>
      <c r="CS18" s="10">
        <v>27</v>
      </c>
      <c r="CU18" s="10">
        <v>22</v>
      </c>
      <c r="CW18" s="10">
        <v>30</v>
      </c>
      <c r="CY18" s="10">
        <v>12</v>
      </c>
      <c r="DA18" s="10">
        <v>43</v>
      </c>
      <c r="DC18" s="10">
        <v>245</v>
      </c>
      <c r="DE18" s="10">
        <v>245</v>
      </c>
      <c r="DG18" s="10">
        <v>205</v>
      </c>
      <c r="DI18" s="10">
        <v>278</v>
      </c>
      <c r="DK18" s="10">
        <v>123</v>
      </c>
      <c r="DM18" s="10">
        <v>196</v>
      </c>
      <c r="DO18" s="10">
        <v>246</v>
      </c>
      <c r="DQ18" s="10">
        <v>182</v>
      </c>
      <c r="DS18" s="10">
        <v>133</v>
      </c>
      <c r="DU18" s="10">
        <v>131</v>
      </c>
      <c r="DW18" s="10">
        <v>153</v>
      </c>
      <c r="DY18" s="10">
        <v>194</v>
      </c>
      <c r="EA18" s="10">
        <v>163</v>
      </c>
      <c r="EC18" s="10">
        <v>185</v>
      </c>
      <c r="EE18" s="10">
        <v>173</v>
      </c>
      <c r="EG18" s="10">
        <v>151</v>
      </c>
      <c r="EI18" s="10">
        <v>140</v>
      </c>
      <c r="EK18" s="10">
        <v>119</v>
      </c>
      <c r="EM18" s="10">
        <v>100</v>
      </c>
      <c r="EO18" s="10">
        <v>11</v>
      </c>
      <c r="EQ18" s="10">
        <v>180</v>
      </c>
      <c r="ES18" s="10">
        <v>130</v>
      </c>
      <c r="EU18" s="10">
        <v>153</v>
      </c>
      <c r="EW18" s="10">
        <v>172</v>
      </c>
      <c r="EY18" s="10">
        <v>195</v>
      </c>
      <c r="FA18" s="10">
        <v>146</v>
      </c>
      <c r="FC18" s="10">
        <v>172</v>
      </c>
      <c r="FE18" s="10">
        <v>136</v>
      </c>
      <c r="FG18" s="10">
        <v>154</v>
      </c>
      <c r="FI18" s="10">
        <v>266</v>
      </c>
      <c r="FK18" s="10">
        <v>281</v>
      </c>
      <c r="FM18" s="10">
        <v>255</v>
      </c>
      <c r="FO18" s="10">
        <v>275</v>
      </c>
      <c r="FQ18" s="10">
        <v>184</v>
      </c>
      <c r="FS18" s="10">
        <v>166</v>
      </c>
      <c r="FU18" s="10">
        <v>180</v>
      </c>
      <c r="FW18" s="10">
        <v>284</v>
      </c>
      <c r="FY18" s="10">
        <v>195</v>
      </c>
      <c r="GA18" s="10">
        <v>251</v>
      </c>
      <c r="GC18" s="10">
        <v>287</v>
      </c>
      <c r="GE18" s="10">
        <v>193</v>
      </c>
      <c r="GG18" s="10">
        <v>196</v>
      </c>
      <c r="GI18" s="10">
        <v>195</v>
      </c>
      <c r="GK18" s="10">
        <v>135</v>
      </c>
      <c r="GM18" s="10">
        <v>156</v>
      </c>
      <c r="GO18" s="10">
        <v>194</v>
      </c>
      <c r="GQ18" s="10">
        <v>186</v>
      </c>
      <c r="GS18" s="10">
        <v>181</v>
      </c>
      <c r="GU18" s="10">
        <v>184</v>
      </c>
      <c r="GW18" s="10">
        <v>188</v>
      </c>
      <c r="GY18" s="10">
        <v>194</v>
      </c>
      <c r="HA18" s="10">
        <v>195</v>
      </c>
      <c r="HC18" s="10">
        <v>150</v>
      </c>
      <c r="HE18" s="10">
        <v>120</v>
      </c>
      <c r="HG18" s="10">
        <v>97</v>
      </c>
      <c r="HI18" s="10">
        <v>80</v>
      </c>
      <c r="HK18" s="10">
        <v>106</v>
      </c>
      <c r="HM18" s="10">
        <v>83</v>
      </c>
      <c r="HO18" s="10">
        <v>275</v>
      </c>
      <c r="HQ18" s="10">
        <v>264</v>
      </c>
      <c r="HS18" s="10">
        <v>243</v>
      </c>
      <c r="HU18" s="10">
        <v>238</v>
      </c>
      <c r="HW18" s="10">
        <v>225</v>
      </c>
      <c r="HY18" s="10">
        <v>433</v>
      </c>
      <c r="IA18" s="10">
        <v>266</v>
      </c>
    </row>
    <row r="19" spans="2:235" ht="12.75">
      <c r="B19" s="10" t="s">
        <v>120</v>
      </c>
      <c r="C19" s="10">
        <v>0</v>
      </c>
      <c r="E19" s="10">
        <v>8</v>
      </c>
      <c r="G19" s="10">
        <v>110</v>
      </c>
      <c r="I19" s="10">
        <v>4</v>
      </c>
      <c r="K19" s="10">
        <v>24</v>
      </c>
      <c r="M19" s="10">
        <v>26</v>
      </c>
      <c r="O19" s="10">
        <v>16</v>
      </c>
      <c r="Q19" s="10">
        <v>16</v>
      </c>
      <c r="S19" s="10">
        <v>34</v>
      </c>
      <c r="U19" s="10">
        <v>71</v>
      </c>
      <c r="W19" s="10">
        <v>19</v>
      </c>
      <c r="Y19" s="10">
        <v>68</v>
      </c>
      <c r="AA19" s="10">
        <v>51</v>
      </c>
      <c r="AC19" s="10">
        <v>7</v>
      </c>
      <c r="AE19" s="10">
        <v>2</v>
      </c>
      <c r="AG19" s="10">
        <v>16</v>
      </c>
      <c r="AI19" s="10">
        <v>36</v>
      </c>
      <c r="AK19" s="10">
        <v>66</v>
      </c>
      <c r="AM19" s="10">
        <v>33</v>
      </c>
      <c r="AO19" s="10">
        <v>58</v>
      </c>
      <c r="AQ19" s="10">
        <v>154</v>
      </c>
      <c r="AS19" s="10">
        <v>20</v>
      </c>
      <c r="AU19" s="10">
        <v>162</v>
      </c>
      <c r="AW19" s="10">
        <v>32</v>
      </c>
      <c r="AY19" s="10">
        <v>60</v>
      </c>
      <c r="BA19" s="10">
        <v>24</v>
      </c>
      <c r="BC19" s="10">
        <v>37</v>
      </c>
      <c r="BE19" s="10">
        <v>71</v>
      </c>
      <c r="BG19" s="10">
        <v>77</v>
      </c>
      <c r="BI19" s="10">
        <v>63</v>
      </c>
      <c r="BK19" s="10">
        <v>5</v>
      </c>
      <c r="BM19" s="10">
        <v>27</v>
      </c>
      <c r="BO19" s="10">
        <v>62</v>
      </c>
      <c r="BQ19" s="10">
        <v>75</v>
      </c>
      <c r="BS19" s="10">
        <v>63</v>
      </c>
      <c r="BU19" s="10">
        <v>2</v>
      </c>
      <c r="BW19" s="10">
        <v>10</v>
      </c>
      <c r="BY19" s="10">
        <v>14</v>
      </c>
      <c r="CA19" s="10">
        <v>15</v>
      </c>
      <c r="CC19" s="10">
        <v>37</v>
      </c>
      <c r="CE19" s="10">
        <v>44</v>
      </c>
      <c r="CG19" s="10">
        <v>26</v>
      </c>
      <c r="CI19" s="10">
        <v>28</v>
      </c>
      <c r="CK19" s="10">
        <v>36</v>
      </c>
      <c r="CM19" s="10">
        <v>19</v>
      </c>
      <c r="CO19" s="10">
        <v>64</v>
      </c>
      <c r="CQ19" s="10">
        <v>81</v>
      </c>
      <c r="CS19" s="10">
        <v>21</v>
      </c>
      <c r="CU19" s="10">
        <v>6</v>
      </c>
      <c r="CW19" s="10">
        <v>15</v>
      </c>
      <c r="CY19" s="10">
        <v>12</v>
      </c>
      <c r="DA19" s="10">
        <v>7</v>
      </c>
      <c r="DC19" s="10">
        <v>7</v>
      </c>
      <c r="DE19" s="10">
        <v>120</v>
      </c>
      <c r="DG19" s="10">
        <v>162</v>
      </c>
      <c r="DI19" s="10">
        <v>68</v>
      </c>
      <c r="DK19" s="10">
        <v>36</v>
      </c>
      <c r="DM19" s="10">
        <v>25</v>
      </c>
      <c r="DO19" s="10">
        <v>53</v>
      </c>
      <c r="DQ19" s="10">
        <v>17</v>
      </c>
      <c r="DS19" s="10">
        <v>12</v>
      </c>
      <c r="DU19" s="10">
        <v>14</v>
      </c>
      <c r="DW19" s="10">
        <v>28</v>
      </c>
      <c r="DY19" s="10">
        <v>35</v>
      </c>
      <c r="EA19" s="10">
        <v>10</v>
      </c>
      <c r="EC19" s="10">
        <v>19</v>
      </c>
      <c r="EE19" s="10">
        <v>11</v>
      </c>
      <c r="EG19" s="10">
        <v>16</v>
      </c>
      <c r="EI19" s="10">
        <v>31</v>
      </c>
      <c r="EK19" s="10">
        <v>49</v>
      </c>
      <c r="EM19" s="10">
        <v>21</v>
      </c>
      <c r="EO19" s="10">
        <v>23</v>
      </c>
      <c r="EQ19" s="10">
        <v>53</v>
      </c>
      <c r="ES19" s="10">
        <v>28</v>
      </c>
      <c r="EU19" s="10">
        <v>45</v>
      </c>
      <c r="EW19" s="10">
        <v>50</v>
      </c>
      <c r="EY19" s="10">
        <v>54</v>
      </c>
      <c r="FA19" s="10">
        <v>41</v>
      </c>
      <c r="FC19" s="10">
        <v>42</v>
      </c>
      <c r="FE19" s="10">
        <v>28</v>
      </c>
      <c r="FG19" s="10">
        <v>88</v>
      </c>
      <c r="FI19" s="10">
        <v>59</v>
      </c>
      <c r="FK19" s="10">
        <v>95</v>
      </c>
      <c r="FM19" s="10">
        <v>62</v>
      </c>
      <c r="FO19" s="10">
        <v>72</v>
      </c>
      <c r="FQ19" s="10">
        <v>27</v>
      </c>
      <c r="FS19" s="10">
        <v>40</v>
      </c>
      <c r="FU19" s="10">
        <v>29</v>
      </c>
      <c r="FW19" s="10">
        <v>49</v>
      </c>
      <c r="FY19" s="10">
        <v>23</v>
      </c>
      <c r="GA19" s="10">
        <v>131</v>
      </c>
      <c r="GC19" s="10">
        <v>91</v>
      </c>
      <c r="GE19" s="10">
        <v>35</v>
      </c>
      <c r="GG19" s="10">
        <v>39</v>
      </c>
      <c r="GI19" s="10">
        <v>64</v>
      </c>
      <c r="GK19" s="10">
        <v>45</v>
      </c>
      <c r="GM19" s="10">
        <v>55</v>
      </c>
      <c r="GO19" s="10">
        <v>66</v>
      </c>
      <c r="GQ19" s="10">
        <v>58</v>
      </c>
      <c r="GS19" s="10">
        <v>41</v>
      </c>
      <c r="GU19" s="10">
        <v>40</v>
      </c>
      <c r="GW19" s="10">
        <v>38</v>
      </c>
      <c r="GY19" s="10">
        <v>38</v>
      </c>
      <c r="HA19" s="10">
        <v>57</v>
      </c>
      <c r="HC19" s="10">
        <v>50</v>
      </c>
      <c r="HE19" s="10">
        <v>41</v>
      </c>
      <c r="HG19" s="10">
        <v>19</v>
      </c>
      <c r="HI19" s="10">
        <v>15</v>
      </c>
      <c r="HK19" s="10">
        <v>21</v>
      </c>
      <c r="HM19" s="10">
        <v>18</v>
      </c>
      <c r="HO19" s="10">
        <v>87</v>
      </c>
      <c r="HQ19" s="10">
        <v>53</v>
      </c>
      <c r="HS19" s="10">
        <v>92</v>
      </c>
      <c r="HU19" s="10">
        <v>69</v>
      </c>
      <c r="HW19" s="10">
        <v>77</v>
      </c>
      <c r="HY19" s="10">
        <v>0</v>
      </c>
      <c r="IA19" s="10">
        <v>0</v>
      </c>
    </row>
    <row r="20" spans="2:235" ht="12.75">
      <c r="B20" s="10" t="s">
        <v>121</v>
      </c>
      <c r="C20" s="10">
        <v>0</v>
      </c>
      <c r="E20" s="10">
        <v>0</v>
      </c>
      <c r="G20" s="10">
        <v>0</v>
      </c>
      <c r="I20" s="10">
        <v>0</v>
      </c>
      <c r="K20" s="10">
        <v>8</v>
      </c>
      <c r="M20" s="10">
        <v>4</v>
      </c>
      <c r="O20" s="10">
        <v>7</v>
      </c>
      <c r="Q20" s="10">
        <v>3</v>
      </c>
      <c r="S20" s="10">
        <v>16</v>
      </c>
      <c r="U20" s="10">
        <v>33</v>
      </c>
      <c r="W20" s="10">
        <v>0</v>
      </c>
      <c r="Y20" s="10">
        <v>0</v>
      </c>
      <c r="AA20" s="10">
        <v>0</v>
      </c>
      <c r="AC20" s="10">
        <v>0</v>
      </c>
      <c r="AE20" s="10">
        <v>2</v>
      </c>
      <c r="AG20" s="10">
        <v>9</v>
      </c>
      <c r="AI20" s="10">
        <v>21</v>
      </c>
      <c r="AK20" s="10">
        <v>30</v>
      </c>
      <c r="AM20" s="10">
        <v>10</v>
      </c>
      <c r="AO20" s="10">
        <v>30</v>
      </c>
      <c r="AQ20" s="10">
        <v>0</v>
      </c>
      <c r="AS20" s="10">
        <v>11</v>
      </c>
      <c r="AU20" s="10">
        <v>0</v>
      </c>
      <c r="AW20" s="10">
        <v>4</v>
      </c>
      <c r="AY20" s="10">
        <v>0</v>
      </c>
      <c r="BA20" s="10">
        <v>0</v>
      </c>
      <c r="BC20" s="10">
        <v>0</v>
      </c>
      <c r="BE20" s="10">
        <v>0</v>
      </c>
      <c r="BG20" s="10">
        <v>0</v>
      </c>
      <c r="BI20" s="10">
        <v>0</v>
      </c>
      <c r="BK20" s="10">
        <v>0</v>
      </c>
      <c r="BM20" s="10">
        <v>3</v>
      </c>
      <c r="BO20" s="10">
        <v>0</v>
      </c>
      <c r="BQ20" s="10">
        <v>0</v>
      </c>
      <c r="BS20" s="10">
        <v>0</v>
      </c>
      <c r="BU20" s="10">
        <v>1</v>
      </c>
      <c r="BW20" s="10">
        <v>3</v>
      </c>
      <c r="BY20" s="10">
        <v>4</v>
      </c>
      <c r="CA20" s="10">
        <v>7</v>
      </c>
      <c r="CC20" s="10">
        <v>0</v>
      </c>
      <c r="CE20" s="10">
        <v>0</v>
      </c>
      <c r="CG20" s="10">
        <v>0</v>
      </c>
      <c r="CI20" s="10">
        <v>0</v>
      </c>
      <c r="CK20" s="10">
        <v>0</v>
      </c>
      <c r="CM20" s="10">
        <v>0</v>
      </c>
      <c r="CO20" s="10">
        <v>0</v>
      </c>
      <c r="CQ20" s="10">
        <v>0</v>
      </c>
      <c r="CS20" s="10">
        <v>0</v>
      </c>
      <c r="CU20" s="10">
        <v>0</v>
      </c>
      <c r="CW20" s="10">
        <v>0</v>
      </c>
      <c r="CY20" s="10">
        <v>0</v>
      </c>
      <c r="DA20" s="10">
        <v>0</v>
      </c>
      <c r="DC20" s="10">
        <v>0</v>
      </c>
      <c r="DE20" s="10">
        <v>20</v>
      </c>
      <c r="DG20" s="10">
        <v>50</v>
      </c>
      <c r="DI20" s="10">
        <v>4</v>
      </c>
      <c r="DK20" s="10">
        <v>27</v>
      </c>
      <c r="DM20" s="10">
        <v>4</v>
      </c>
      <c r="DO20" s="10">
        <v>11</v>
      </c>
      <c r="DQ20" s="10">
        <v>5</v>
      </c>
      <c r="DS20" s="10">
        <v>5</v>
      </c>
      <c r="DU20" s="10">
        <v>5</v>
      </c>
      <c r="DW20" s="10">
        <v>5</v>
      </c>
      <c r="DY20" s="10">
        <v>3</v>
      </c>
      <c r="EA20" s="10">
        <v>5</v>
      </c>
      <c r="EC20" s="10">
        <v>2</v>
      </c>
      <c r="EE20" s="10">
        <v>1</v>
      </c>
      <c r="EG20" s="10">
        <v>4</v>
      </c>
      <c r="EI20" s="10">
        <v>19</v>
      </c>
      <c r="EK20" s="10">
        <v>31</v>
      </c>
      <c r="EM20" s="10">
        <v>12</v>
      </c>
      <c r="EO20" s="10">
        <v>11</v>
      </c>
      <c r="EQ20" s="10">
        <v>5</v>
      </c>
      <c r="ES20" s="10">
        <v>2</v>
      </c>
      <c r="EU20" s="10">
        <v>6</v>
      </c>
      <c r="EW20" s="10">
        <v>27</v>
      </c>
      <c r="EY20" s="10">
        <v>14</v>
      </c>
      <c r="FA20" s="10">
        <v>23</v>
      </c>
      <c r="FC20" s="10">
        <v>15</v>
      </c>
      <c r="FE20" s="10">
        <v>6</v>
      </c>
      <c r="FG20" s="10">
        <v>38</v>
      </c>
      <c r="FI20" s="10">
        <v>24</v>
      </c>
      <c r="FK20" s="10">
        <v>20</v>
      </c>
      <c r="FM20" s="10">
        <v>10</v>
      </c>
      <c r="FO20" s="10">
        <v>5</v>
      </c>
      <c r="FQ20" s="10">
        <v>3</v>
      </c>
      <c r="FS20" s="10">
        <v>5</v>
      </c>
      <c r="FU20" s="10">
        <v>4</v>
      </c>
      <c r="FW20" s="10">
        <v>6</v>
      </c>
      <c r="FY20" s="10">
        <v>5</v>
      </c>
      <c r="GA20" s="10">
        <v>39</v>
      </c>
      <c r="GC20" s="10">
        <v>12</v>
      </c>
      <c r="GE20" s="10">
        <v>14</v>
      </c>
      <c r="GG20" s="10">
        <v>12</v>
      </c>
      <c r="GI20" s="10">
        <v>15</v>
      </c>
      <c r="GK20" s="10">
        <v>20</v>
      </c>
      <c r="GM20" s="10">
        <v>25</v>
      </c>
      <c r="GO20" s="10">
        <v>21</v>
      </c>
      <c r="GQ20" s="10">
        <v>12</v>
      </c>
      <c r="GS20" s="10">
        <v>13</v>
      </c>
      <c r="GU20" s="10">
        <v>15</v>
      </c>
      <c r="GW20" s="10">
        <v>12</v>
      </c>
      <c r="GY20" s="10">
        <v>9</v>
      </c>
      <c r="HA20" s="10">
        <v>22</v>
      </c>
      <c r="HC20" s="10">
        <v>22</v>
      </c>
      <c r="HE20" s="10">
        <v>15</v>
      </c>
      <c r="HG20" s="10">
        <v>12</v>
      </c>
      <c r="HI20" s="10">
        <v>12</v>
      </c>
      <c r="HK20" s="10">
        <v>17</v>
      </c>
      <c r="HM20" s="10">
        <v>21</v>
      </c>
      <c r="HO20" s="10">
        <v>25</v>
      </c>
      <c r="HQ20" s="10">
        <v>6</v>
      </c>
      <c r="HS20" s="10">
        <v>17</v>
      </c>
      <c r="HU20" s="10">
        <v>7</v>
      </c>
      <c r="HW20" s="10">
        <v>13</v>
      </c>
      <c r="HY20" s="10">
        <v>0</v>
      </c>
      <c r="IA20" s="10">
        <v>0</v>
      </c>
    </row>
    <row r="21" spans="2:235" ht="12.75">
      <c r="B21" s="10" t="s">
        <v>122</v>
      </c>
      <c r="C21" s="10">
        <v>0</v>
      </c>
      <c r="E21" s="10">
        <v>0</v>
      </c>
      <c r="G21" s="10">
        <v>0</v>
      </c>
      <c r="I21" s="10">
        <v>0</v>
      </c>
      <c r="K21" s="10">
        <v>0</v>
      </c>
      <c r="M21" s="10">
        <v>0</v>
      </c>
      <c r="O21" s="10">
        <v>0</v>
      </c>
      <c r="Q21" s="10">
        <v>13</v>
      </c>
      <c r="S21" s="10">
        <v>19</v>
      </c>
      <c r="U21" s="10">
        <v>52</v>
      </c>
      <c r="W21" s="10">
        <v>0</v>
      </c>
      <c r="Y21" s="10">
        <v>0</v>
      </c>
      <c r="AA21" s="10">
        <v>0</v>
      </c>
      <c r="AC21" s="10">
        <v>0</v>
      </c>
      <c r="AE21" s="10">
        <v>11</v>
      </c>
      <c r="AG21" s="10">
        <v>8</v>
      </c>
      <c r="AI21" s="10">
        <v>41</v>
      </c>
      <c r="AK21" s="10">
        <v>53</v>
      </c>
      <c r="AM21" s="10">
        <v>186</v>
      </c>
      <c r="AO21" s="10">
        <v>61</v>
      </c>
      <c r="AQ21" s="10">
        <v>0</v>
      </c>
      <c r="AS21" s="10">
        <v>134</v>
      </c>
      <c r="AU21" s="10">
        <v>0</v>
      </c>
      <c r="AW21" s="10">
        <v>14</v>
      </c>
      <c r="AY21" s="10">
        <v>0</v>
      </c>
      <c r="BA21" s="10">
        <v>0</v>
      </c>
      <c r="BC21" s="10">
        <v>0</v>
      </c>
      <c r="BE21" s="10">
        <v>0</v>
      </c>
      <c r="BG21" s="10">
        <v>0</v>
      </c>
      <c r="BI21" s="10">
        <v>0</v>
      </c>
      <c r="BK21" s="10">
        <v>0</v>
      </c>
      <c r="BM21" s="10">
        <v>0</v>
      </c>
      <c r="BO21" s="10">
        <v>0</v>
      </c>
      <c r="BQ21" s="10">
        <v>0</v>
      </c>
      <c r="BS21" s="10">
        <v>0</v>
      </c>
      <c r="BU21" s="10">
        <v>4</v>
      </c>
      <c r="BW21" s="10">
        <v>7</v>
      </c>
      <c r="BY21" s="10">
        <v>11</v>
      </c>
      <c r="CA21" s="10">
        <v>145</v>
      </c>
      <c r="CC21" s="10">
        <v>0</v>
      </c>
      <c r="CE21" s="10">
        <v>0</v>
      </c>
      <c r="CG21" s="10">
        <v>0</v>
      </c>
      <c r="CI21" s="10">
        <v>0</v>
      </c>
      <c r="CK21" s="10">
        <v>0</v>
      </c>
      <c r="CM21" s="10">
        <v>0</v>
      </c>
      <c r="CO21" s="10">
        <v>0</v>
      </c>
      <c r="CQ21" s="10">
        <v>0</v>
      </c>
      <c r="CS21" s="10">
        <v>0</v>
      </c>
      <c r="CU21" s="10">
        <v>0</v>
      </c>
      <c r="CW21" s="10">
        <v>0</v>
      </c>
      <c r="CY21" s="10">
        <v>0</v>
      </c>
      <c r="DA21" s="10">
        <v>0</v>
      </c>
      <c r="DC21" s="10">
        <v>0</v>
      </c>
      <c r="DE21" s="10">
        <v>1</v>
      </c>
      <c r="DG21" s="10">
        <v>10</v>
      </c>
      <c r="DI21" s="10">
        <v>0</v>
      </c>
      <c r="DK21" s="10">
        <v>66</v>
      </c>
      <c r="DM21" s="10">
        <v>0</v>
      </c>
      <c r="DO21" s="10">
        <v>0</v>
      </c>
      <c r="DQ21" s="10">
        <v>0</v>
      </c>
      <c r="DS21" s="10">
        <v>0</v>
      </c>
      <c r="DU21" s="10">
        <v>0</v>
      </c>
      <c r="DW21" s="10">
        <v>0</v>
      </c>
      <c r="DY21" s="10">
        <v>0</v>
      </c>
      <c r="EA21" s="10">
        <v>0</v>
      </c>
      <c r="EC21" s="10">
        <v>0</v>
      </c>
      <c r="EE21" s="10">
        <v>0</v>
      </c>
      <c r="EG21" s="10">
        <v>0</v>
      </c>
      <c r="EI21" s="10">
        <v>8</v>
      </c>
      <c r="EK21" s="10">
        <v>8</v>
      </c>
      <c r="EM21" s="10">
        <v>4</v>
      </c>
      <c r="EO21" s="10">
        <v>5</v>
      </c>
      <c r="EQ21" s="10">
        <v>2</v>
      </c>
      <c r="ES21" s="10">
        <v>2</v>
      </c>
      <c r="EU21" s="10">
        <v>2</v>
      </c>
      <c r="EW21" s="10">
        <v>3</v>
      </c>
      <c r="EY21" s="10">
        <v>2</v>
      </c>
      <c r="FA21" s="10">
        <v>8</v>
      </c>
      <c r="FC21" s="10">
        <v>0</v>
      </c>
      <c r="FE21" s="10">
        <v>0</v>
      </c>
      <c r="FG21" s="10">
        <v>7</v>
      </c>
      <c r="FI21" s="10">
        <v>1</v>
      </c>
      <c r="FK21" s="10">
        <v>1</v>
      </c>
      <c r="FM21" s="10">
        <v>2</v>
      </c>
      <c r="FO21" s="10">
        <v>1</v>
      </c>
      <c r="FQ21" s="10">
        <v>57</v>
      </c>
      <c r="FS21" s="10">
        <v>53</v>
      </c>
      <c r="FU21" s="10">
        <v>58</v>
      </c>
      <c r="FW21" s="10">
        <v>0</v>
      </c>
      <c r="FY21" s="10">
        <v>1</v>
      </c>
      <c r="GA21" s="10">
        <v>5</v>
      </c>
      <c r="GC21" s="10">
        <v>4</v>
      </c>
      <c r="GE21" s="10">
        <v>4</v>
      </c>
      <c r="GG21" s="10">
        <v>3</v>
      </c>
      <c r="GI21" s="10">
        <v>3</v>
      </c>
      <c r="GK21" s="10">
        <v>3</v>
      </c>
      <c r="GM21" s="10">
        <v>3</v>
      </c>
      <c r="GO21" s="10">
        <v>13</v>
      </c>
      <c r="GQ21" s="10">
        <v>59</v>
      </c>
      <c r="GS21" s="10">
        <v>86</v>
      </c>
      <c r="GU21" s="10">
        <v>36</v>
      </c>
      <c r="GW21" s="10">
        <v>38</v>
      </c>
      <c r="GY21" s="10">
        <v>0</v>
      </c>
      <c r="HA21" s="10">
        <v>5</v>
      </c>
      <c r="HC21" s="10">
        <v>10</v>
      </c>
      <c r="HE21" s="10">
        <v>5</v>
      </c>
      <c r="HG21" s="10">
        <v>3</v>
      </c>
      <c r="HI21" s="10">
        <v>2</v>
      </c>
      <c r="HK21" s="10">
        <v>2</v>
      </c>
      <c r="HM21" s="10">
        <v>3</v>
      </c>
      <c r="HO21" s="10">
        <v>5</v>
      </c>
      <c r="HQ21" s="10">
        <v>1</v>
      </c>
      <c r="HS21" s="10">
        <v>5</v>
      </c>
      <c r="HU21" s="10">
        <v>2</v>
      </c>
      <c r="HW21" s="10">
        <v>4</v>
      </c>
      <c r="HY21" s="10">
        <v>0</v>
      </c>
      <c r="IA21" s="10">
        <v>0</v>
      </c>
    </row>
    <row r="22" spans="2:235" ht="12.75">
      <c r="B22" s="10" t="s">
        <v>125</v>
      </c>
      <c r="C22" s="10">
        <v>0</v>
      </c>
      <c r="E22" s="10">
        <v>0</v>
      </c>
      <c r="G22" s="10">
        <v>0</v>
      </c>
      <c r="I22" s="10">
        <v>0</v>
      </c>
      <c r="K22" s="10">
        <v>0</v>
      </c>
      <c r="M22" s="10">
        <v>0</v>
      </c>
      <c r="O22" s="10">
        <v>0</v>
      </c>
      <c r="Q22" s="10">
        <v>0</v>
      </c>
      <c r="S22" s="10">
        <v>0</v>
      </c>
      <c r="U22" s="10">
        <v>0</v>
      </c>
      <c r="W22" s="10">
        <v>0</v>
      </c>
      <c r="Y22" s="10">
        <v>0</v>
      </c>
      <c r="AA22" s="10">
        <v>0</v>
      </c>
      <c r="AC22" s="10">
        <v>0</v>
      </c>
      <c r="AE22" s="10">
        <v>0</v>
      </c>
      <c r="AG22" s="10">
        <v>0</v>
      </c>
      <c r="AI22" s="10">
        <v>0</v>
      </c>
      <c r="AK22" s="10">
        <v>0</v>
      </c>
      <c r="AM22" s="10">
        <v>0</v>
      </c>
      <c r="AO22" s="10">
        <v>0</v>
      </c>
      <c r="AQ22" s="10">
        <v>0</v>
      </c>
      <c r="AS22" s="10">
        <v>0</v>
      </c>
      <c r="AU22" s="10">
        <v>0</v>
      </c>
      <c r="AW22" s="10">
        <v>0</v>
      </c>
      <c r="AY22" s="10">
        <v>0</v>
      </c>
      <c r="BA22" s="10">
        <v>0</v>
      </c>
      <c r="BC22" s="10">
        <v>0</v>
      </c>
      <c r="BE22" s="10">
        <v>0</v>
      </c>
      <c r="BG22" s="10">
        <v>0</v>
      </c>
      <c r="BI22" s="10">
        <v>0</v>
      </c>
      <c r="BK22" s="10">
        <v>0</v>
      </c>
      <c r="BM22" s="10">
        <v>0</v>
      </c>
      <c r="BO22" s="10">
        <v>0</v>
      </c>
      <c r="BQ22" s="10">
        <v>0</v>
      </c>
      <c r="BS22" s="10">
        <v>0</v>
      </c>
      <c r="BU22" s="10">
        <v>0</v>
      </c>
      <c r="BW22" s="10">
        <v>0</v>
      </c>
      <c r="BY22" s="10">
        <v>0</v>
      </c>
      <c r="CA22" s="10">
        <v>0</v>
      </c>
      <c r="CC22" s="10">
        <v>0</v>
      </c>
      <c r="CE22" s="10">
        <v>0</v>
      </c>
      <c r="CG22" s="10">
        <v>0</v>
      </c>
      <c r="CI22" s="10">
        <v>0</v>
      </c>
      <c r="CK22" s="10">
        <v>0</v>
      </c>
      <c r="CM22" s="10">
        <v>0</v>
      </c>
      <c r="CO22" s="10">
        <v>0</v>
      </c>
      <c r="CQ22" s="10">
        <v>0</v>
      </c>
      <c r="CS22" s="10">
        <v>0</v>
      </c>
      <c r="CU22" s="10">
        <v>0</v>
      </c>
      <c r="CW22" s="10">
        <v>0</v>
      </c>
      <c r="CY22" s="10">
        <v>0</v>
      </c>
      <c r="DA22" s="10">
        <v>0</v>
      </c>
      <c r="DC22" s="10">
        <v>0</v>
      </c>
      <c r="DE22" s="10">
        <v>6</v>
      </c>
      <c r="DG22" s="10">
        <v>17</v>
      </c>
      <c r="DI22" s="10">
        <v>11</v>
      </c>
      <c r="DK22" s="10">
        <v>20</v>
      </c>
      <c r="DM22" s="10">
        <v>6</v>
      </c>
      <c r="DO22" s="10">
        <v>6</v>
      </c>
      <c r="DQ22" s="10">
        <v>6</v>
      </c>
      <c r="DS22" s="10">
        <v>15</v>
      </c>
      <c r="DU22" s="10">
        <v>13</v>
      </c>
      <c r="DW22" s="10">
        <v>13</v>
      </c>
      <c r="DY22" s="10">
        <v>8</v>
      </c>
      <c r="EA22" s="10">
        <v>9</v>
      </c>
      <c r="EC22" s="10">
        <v>2</v>
      </c>
      <c r="EE22" s="10">
        <v>22</v>
      </c>
      <c r="EG22" s="10">
        <v>11</v>
      </c>
      <c r="EI22" s="10">
        <v>18</v>
      </c>
      <c r="EK22" s="10">
        <v>22</v>
      </c>
      <c r="EM22" s="10">
        <v>28</v>
      </c>
      <c r="EO22" s="10">
        <v>39</v>
      </c>
      <c r="EQ22" s="10">
        <v>34</v>
      </c>
      <c r="ES22" s="10">
        <v>46</v>
      </c>
      <c r="EU22" s="10">
        <v>12</v>
      </c>
      <c r="EW22" s="10">
        <v>66</v>
      </c>
      <c r="EY22" s="10">
        <v>42</v>
      </c>
      <c r="FA22" s="10">
        <v>100</v>
      </c>
      <c r="FC22" s="10">
        <v>24</v>
      </c>
      <c r="FE22" s="10">
        <v>103</v>
      </c>
      <c r="FG22" s="10">
        <v>64</v>
      </c>
      <c r="FI22" s="10">
        <v>12</v>
      </c>
      <c r="FK22" s="10">
        <v>13</v>
      </c>
      <c r="FM22" s="10">
        <v>12</v>
      </c>
      <c r="FO22" s="10">
        <v>11</v>
      </c>
      <c r="FQ22" s="10">
        <v>0</v>
      </c>
      <c r="FS22" s="10">
        <v>0</v>
      </c>
      <c r="FU22" s="10">
        <v>0</v>
      </c>
      <c r="FW22" s="10">
        <v>21</v>
      </c>
      <c r="FY22" s="10">
        <v>53</v>
      </c>
      <c r="GA22" s="10">
        <v>23</v>
      </c>
      <c r="GC22" s="10">
        <v>22</v>
      </c>
      <c r="GE22" s="10">
        <v>19</v>
      </c>
      <c r="GG22" s="10">
        <v>53</v>
      </c>
      <c r="GI22" s="10">
        <v>10</v>
      </c>
      <c r="GK22" s="10">
        <v>9</v>
      </c>
      <c r="GM22" s="10">
        <v>46</v>
      </c>
      <c r="GO22" s="10">
        <v>0</v>
      </c>
      <c r="GQ22" s="10">
        <v>0</v>
      </c>
      <c r="GS22" s="10">
        <v>0</v>
      </c>
      <c r="GU22" s="10">
        <v>0</v>
      </c>
      <c r="GW22" s="10">
        <v>0</v>
      </c>
      <c r="GY22" s="10">
        <v>6</v>
      </c>
      <c r="HA22" s="10">
        <v>6</v>
      </c>
      <c r="HC22" s="10">
        <v>112</v>
      </c>
      <c r="HE22" s="10">
        <v>123</v>
      </c>
      <c r="HG22" s="10">
        <v>198</v>
      </c>
      <c r="HI22" s="10">
        <v>195</v>
      </c>
      <c r="HK22" s="10">
        <v>244</v>
      </c>
      <c r="HM22" s="10">
        <v>242</v>
      </c>
      <c r="HO22" s="10">
        <v>8</v>
      </c>
      <c r="HQ22" s="10">
        <v>15</v>
      </c>
      <c r="HS22" s="10">
        <v>12</v>
      </c>
      <c r="HU22" s="10">
        <v>16</v>
      </c>
      <c r="HW22" s="10">
        <v>17</v>
      </c>
      <c r="HY22" s="10">
        <v>0</v>
      </c>
      <c r="IA22" s="10">
        <v>0</v>
      </c>
    </row>
    <row r="23" spans="3:235" ht="12.75">
      <c r="C23" s="10">
        <f>SUM(C17:C22)</f>
        <v>537</v>
      </c>
      <c r="E23" s="10">
        <f aca="true" t="shared" si="2" ref="E23:EA23">SUM(E17:E22)</f>
        <v>530</v>
      </c>
      <c r="G23" s="10">
        <f t="shared" si="2"/>
        <v>519</v>
      </c>
      <c r="I23" s="10">
        <f t="shared" si="2"/>
        <v>527</v>
      </c>
      <c r="K23" s="10">
        <f t="shared" si="2"/>
        <v>529</v>
      </c>
      <c r="M23" s="10">
        <f t="shared" si="2"/>
        <v>525</v>
      </c>
      <c r="O23" s="10">
        <f t="shared" si="2"/>
        <v>528</v>
      </c>
      <c r="Q23" s="10">
        <f t="shared" si="2"/>
        <v>522</v>
      </c>
      <c r="S23" s="10">
        <f t="shared" si="2"/>
        <v>525</v>
      </c>
      <c r="U23" s="10">
        <f t="shared" si="2"/>
        <v>523</v>
      </c>
      <c r="W23" s="10">
        <f t="shared" si="2"/>
        <v>506</v>
      </c>
      <c r="Y23" s="10">
        <f t="shared" si="2"/>
        <v>394</v>
      </c>
      <c r="AA23" s="10">
        <f t="shared" si="2"/>
        <v>386</v>
      </c>
      <c r="AC23" s="10">
        <f t="shared" si="2"/>
        <v>341</v>
      </c>
      <c r="AE23" s="10">
        <f t="shared" si="2"/>
        <v>519</v>
      </c>
      <c r="AG23" s="10">
        <f t="shared" si="2"/>
        <v>526</v>
      </c>
      <c r="AI23" s="10">
        <f t="shared" si="2"/>
        <v>528</v>
      </c>
      <c r="AK23" s="10">
        <f t="shared" si="2"/>
        <v>527</v>
      </c>
      <c r="AM23" s="10">
        <f t="shared" si="2"/>
        <v>527</v>
      </c>
      <c r="AO23" s="10">
        <f t="shared" si="2"/>
        <v>519</v>
      </c>
      <c r="AQ23" s="10">
        <f t="shared" si="2"/>
        <v>521</v>
      </c>
      <c r="AS23" s="10">
        <f t="shared" si="2"/>
        <v>470</v>
      </c>
      <c r="AU23" s="10">
        <f t="shared" si="2"/>
        <v>531</v>
      </c>
      <c r="AW23" s="10">
        <f t="shared" si="2"/>
        <v>416</v>
      </c>
      <c r="AY23" s="10">
        <f t="shared" si="2"/>
        <v>527</v>
      </c>
      <c r="BA23" s="10">
        <f t="shared" si="2"/>
        <v>525</v>
      </c>
      <c r="BC23" s="10">
        <f t="shared" si="2"/>
        <v>522</v>
      </c>
      <c r="BE23" s="10">
        <f t="shared" si="2"/>
        <v>518</v>
      </c>
      <c r="BG23" s="10">
        <f t="shared" si="2"/>
        <v>514</v>
      </c>
      <c r="BI23" s="10">
        <f t="shared" si="2"/>
        <v>521</v>
      </c>
      <c r="BK23" s="10">
        <f t="shared" si="2"/>
        <v>516</v>
      </c>
      <c r="BM23" s="10">
        <f t="shared" si="2"/>
        <v>521</v>
      </c>
      <c r="BO23" s="10">
        <f t="shared" si="2"/>
        <v>481</v>
      </c>
      <c r="BQ23" s="10">
        <f t="shared" si="2"/>
        <v>345</v>
      </c>
      <c r="BS23" s="10">
        <f t="shared" si="2"/>
        <v>248</v>
      </c>
      <c r="BU23" s="10">
        <f t="shared" si="2"/>
        <v>525</v>
      </c>
      <c r="BW23" s="10">
        <f t="shared" si="2"/>
        <v>524</v>
      </c>
      <c r="BY23" s="10">
        <f t="shared" si="2"/>
        <v>527</v>
      </c>
      <c r="CA23" s="10">
        <f t="shared" si="2"/>
        <v>521</v>
      </c>
      <c r="CC23" s="10">
        <f t="shared" si="2"/>
        <v>519</v>
      </c>
      <c r="CE23" s="10">
        <f t="shared" si="2"/>
        <v>513</v>
      </c>
      <c r="CG23" s="10">
        <f t="shared" si="2"/>
        <v>516</v>
      </c>
      <c r="CI23" s="10">
        <f t="shared" si="2"/>
        <v>518</v>
      </c>
      <c r="CK23" s="10">
        <f t="shared" si="2"/>
        <v>518</v>
      </c>
      <c r="CM23" s="10">
        <f t="shared" si="2"/>
        <v>518</v>
      </c>
      <c r="CO23" s="10">
        <f t="shared" si="2"/>
        <v>510</v>
      </c>
      <c r="CQ23" s="10">
        <f t="shared" si="2"/>
        <v>515</v>
      </c>
      <c r="CS23" s="10">
        <f t="shared" si="2"/>
        <v>521</v>
      </c>
      <c r="CU23" s="10">
        <f t="shared" si="2"/>
        <v>519</v>
      </c>
      <c r="CW23" s="10">
        <f t="shared" si="2"/>
        <v>515</v>
      </c>
      <c r="CY23" s="10">
        <f t="shared" si="2"/>
        <v>524</v>
      </c>
      <c r="DA23" s="10">
        <f t="shared" si="2"/>
        <v>432</v>
      </c>
      <c r="DC23" s="10">
        <f t="shared" si="2"/>
        <v>261</v>
      </c>
      <c r="DE23" s="10">
        <f t="shared" si="2"/>
        <v>520</v>
      </c>
      <c r="DG23" s="10">
        <f t="shared" si="2"/>
        <v>512</v>
      </c>
      <c r="DI23" s="10">
        <f t="shared" si="2"/>
        <v>518</v>
      </c>
      <c r="DK23" s="10">
        <f t="shared" si="2"/>
        <v>518</v>
      </c>
      <c r="DM23" s="10">
        <f t="shared" si="2"/>
        <v>515</v>
      </c>
      <c r="DO23" s="10">
        <f t="shared" si="2"/>
        <v>518</v>
      </c>
      <c r="DQ23" s="10">
        <f t="shared" si="2"/>
        <v>519</v>
      </c>
      <c r="DS23" s="10">
        <f t="shared" si="2"/>
        <v>518</v>
      </c>
      <c r="DU23" s="10">
        <f t="shared" si="2"/>
        <v>513</v>
      </c>
      <c r="DW23" s="10">
        <f t="shared" si="2"/>
        <v>513</v>
      </c>
      <c r="DY23" s="10">
        <f t="shared" si="2"/>
        <v>515</v>
      </c>
      <c r="EA23" s="10">
        <f t="shared" si="2"/>
        <v>513</v>
      </c>
      <c r="EC23" s="10">
        <f aca="true" t="shared" si="3" ref="EC23:IA23">SUM(EC17:EC22)</f>
        <v>504</v>
      </c>
      <c r="EE23" s="10">
        <f t="shared" si="3"/>
        <v>502</v>
      </c>
      <c r="EG23" s="10">
        <f t="shared" si="3"/>
        <v>502</v>
      </c>
      <c r="EI23" s="10">
        <f t="shared" si="3"/>
        <v>505</v>
      </c>
      <c r="EK23" s="10">
        <f t="shared" si="3"/>
        <v>504</v>
      </c>
      <c r="EM23" s="10">
        <f t="shared" si="3"/>
        <v>499</v>
      </c>
      <c r="EO23" s="10">
        <f t="shared" si="3"/>
        <v>397</v>
      </c>
      <c r="EQ23" s="10">
        <f t="shared" si="3"/>
        <v>506</v>
      </c>
      <c r="ES23" s="10">
        <f t="shared" si="3"/>
        <v>507</v>
      </c>
      <c r="EU23" s="10">
        <f t="shared" si="3"/>
        <v>503</v>
      </c>
      <c r="EW23" s="10">
        <f t="shared" si="3"/>
        <v>498</v>
      </c>
      <c r="EY23" s="10">
        <f t="shared" si="3"/>
        <v>503</v>
      </c>
      <c r="FA23" s="10">
        <f t="shared" si="3"/>
        <v>503</v>
      </c>
      <c r="FC23" s="10">
        <f t="shared" si="3"/>
        <v>521</v>
      </c>
      <c r="FE23" s="10">
        <f t="shared" si="3"/>
        <v>503</v>
      </c>
      <c r="FG23" s="10">
        <f t="shared" si="3"/>
        <v>508</v>
      </c>
      <c r="FI23" s="10">
        <f t="shared" si="3"/>
        <v>523</v>
      </c>
      <c r="FK23" s="10">
        <f t="shared" si="3"/>
        <v>519</v>
      </c>
      <c r="FM23" s="10">
        <f t="shared" si="3"/>
        <v>520</v>
      </c>
      <c r="FO23" s="10">
        <f t="shared" si="3"/>
        <v>518</v>
      </c>
      <c r="FQ23" s="10">
        <f t="shared" si="3"/>
        <v>520</v>
      </c>
      <c r="FS23" s="10">
        <f t="shared" si="3"/>
        <v>519</v>
      </c>
      <c r="FU23" s="10">
        <f t="shared" si="3"/>
        <v>517</v>
      </c>
      <c r="FW23" s="10">
        <f t="shared" si="3"/>
        <v>516</v>
      </c>
      <c r="FY23" s="10">
        <f t="shared" si="3"/>
        <v>514</v>
      </c>
      <c r="GA23" s="10">
        <f t="shared" si="3"/>
        <v>513</v>
      </c>
      <c r="GC23" s="10">
        <f t="shared" si="3"/>
        <v>516</v>
      </c>
      <c r="GE23" s="10">
        <f t="shared" si="3"/>
        <v>517</v>
      </c>
      <c r="GG23" s="10">
        <f t="shared" si="3"/>
        <v>514</v>
      </c>
      <c r="GI23" s="10">
        <f t="shared" si="3"/>
        <v>522</v>
      </c>
      <c r="GK23" s="10">
        <f t="shared" si="3"/>
        <v>517</v>
      </c>
      <c r="GM23" s="10">
        <f t="shared" si="3"/>
        <v>521</v>
      </c>
      <c r="GO23" s="10">
        <f t="shared" si="3"/>
        <v>523</v>
      </c>
      <c r="GQ23" s="10">
        <f t="shared" si="3"/>
        <v>523</v>
      </c>
      <c r="GS23" s="10">
        <f t="shared" si="3"/>
        <v>522</v>
      </c>
      <c r="GU23" s="10">
        <f t="shared" si="3"/>
        <v>521</v>
      </c>
      <c r="GW23" s="10">
        <f t="shared" si="3"/>
        <v>519</v>
      </c>
      <c r="GY23" s="10">
        <f t="shared" si="3"/>
        <v>527</v>
      </c>
      <c r="HA23" s="10">
        <f t="shared" si="3"/>
        <v>523</v>
      </c>
      <c r="HC23" s="10">
        <f t="shared" si="3"/>
        <v>521</v>
      </c>
      <c r="HE23" s="10">
        <f t="shared" si="3"/>
        <v>523</v>
      </c>
      <c r="HG23" s="10">
        <f t="shared" si="3"/>
        <v>495</v>
      </c>
      <c r="HI23" s="10">
        <f t="shared" si="3"/>
        <v>492</v>
      </c>
      <c r="HK23" s="10">
        <f t="shared" si="3"/>
        <v>509</v>
      </c>
      <c r="HM23" s="10">
        <f t="shared" si="3"/>
        <v>508</v>
      </c>
      <c r="HO23" s="10">
        <f t="shared" si="3"/>
        <v>510</v>
      </c>
      <c r="HQ23" s="10">
        <f t="shared" si="3"/>
        <v>512</v>
      </c>
      <c r="HS23" s="10">
        <f t="shared" si="3"/>
        <v>514</v>
      </c>
      <c r="HU23" s="10">
        <f t="shared" si="3"/>
        <v>512</v>
      </c>
      <c r="HW23" s="10">
        <f t="shared" si="3"/>
        <v>512</v>
      </c>
      <c r="HY23" s="10">
        <f t="shared" si="3"/>
        <v>510</v>
      </c>
      <c r="IA23" s="10">
        <f t="shared" si="3"/>
        <v>431</v>
      </c>
    </row>
    <row r="25" spans="2:235" s="19" customFormat="1" ht="38.25">
      <c r="B25" s="19" t="s">
        <v>241</v>
      </c>
      <c r="C25" s="19">
        <f>C13/C23*100</f>
        <v>6.33147113594041</v>
      </c>
      <c r="E25" s="19">
        <f aca="true" t="shared" si="4" ref="E25:EA25">E13/E23*100</f>
        <v>6.60377358490566</v>
      </c>
      <c r="G25" s="19">
        <f t="shared" si="4"/>
        <v>6.74373795761079</v>
      </c>
      <c r="I25" s="19">
        <f t="shared" si="4"/>
        <v>6.451612903225806</v>
      </c>
      <c r="K25" s="19">
        <f t="shared" si="4"/>
        <v>6.61625708884688</v>
      </c>
      <c r="M25" s="19">
        <f t="shared" si="4"/>
        <v>6.666666666666667</v>
      </c>
      <c r="O25" s="19">
        <f t="shared" si="4"/>
        <v>6.628787878787879</v>
      </c>
      <c r="Q25" s="19">
        <f t="shared" si="4"/>
        <v>6.704980842911877</v>
      </c>
      <c r="S25" s="19">
        <f t="shared" si="4"/>
        <v>6.476190476190475</v>
      </c>
      <c r="U25" s="19">
        <f t="shared" si="4"/>
        <v>6.5009560229445515</v>
      </c>
      <c r="W25" s="19">
        <f t="shared" si="4"/>
        <v>6.521739130434782</v>
      </c>
      <c r="Y25" s="19">
        <f t="shared" si="4"/>
        <v>5.83756345177665</v>
      </c>
      <c r="AA25" s="19">
        <f t="shared" si="4"/>
        <v>6.476683937823833</v>
      </c>
      <c r="AC25" s="19">
        <f t="shared" si="4"/>
        <v>6.158357771260997</v>
      </c>
      <c r="AE25" s="19">
        <f t="shared" si="4"/>
        <v>6.74373795761079</v>
      </c>
      <c r="AG25" s="19">
        <f t="shared" si="4"/>
        <v>6.653992395437262</v>
      </c>
      <c r="AI25" s="19">
        <f t="shared" si="4"/>
        <v>6.628787878787879</v>
      </c>
      <c r="AK25" s="19">
        <f t="shared" si="4"/>
        <v>6.451612903225806</v>
      </c>
      <c r="AM25" s="19">
        <f t="shared" si="4"/>
        <v>6.641366223908918</v>
      </c>
      <c r="AO25" s="19">
        <f t="shared" si="4"/>
        <v>6.74373795761079</v>
      </c>
      <c r="AQ25" s="19">
        <f t="shared" si="4"/>
        <v>6.71785028790787</v>
      </c>
      <c r="AS25" s="19">
        <f t="shared" si="4"/>
        <v>6.382978723404255</v>
      </c>
      <c r="AU25" s="19">
        <f t="shared" si="4"/>
        <v>6.591337099811676</v>
      </c>
      <c r="AW25" s="19">
        <f t="shared" si="4"/>
        <v>8.413461538461538</v>
      </c>
      <c r="AY25" s="19">
        <f t="shared" si="4"/>
        <v>6.451612903225806</v>
      </c>
      <c r="BA25" s="19">
        <f t="shared" si="4"/>
        <v>6.476190476190475</v>
      </c>
      <c r="BC25" s="19">
        <f t="shared" si="4"/>
        <v>6.321839080459771</v>
      </c>
      <c r="BE25" s="19">
        <f t="shared" si="4"/>
        <v>6.563706563706563</v>
      </c>
      <c r="BG25" s="19">
        <f t="shared" si="4"/>
        <v>6.420233463035019</v>
      </c>
      <c r="BI25" s="19">
        <f t="shared" si="4"/>
        <v>6.71785028790787</v>
      </c>
      <c r="BK25" s="19">
        <f t="shared" si="4"/>
        <v>6.782945736434108</v>
      </c>
      <c r="BM25" s="19">
        <f t="shared" si="4"/>
        <v>6.71785028790787</v>
      </c>
      <c r="BO25" s="19">
        <f t="shared" si="4"/>
        <v>5.613305613305614</v>
      </c>
      <c r="BQ25" s="19">
        <f t="shared" si="4"/>
        <v>5.797101449275362</v>
      </c>
      <c r="BS25" s="19">
        <f t="shared" si="4"/>
        <v>6.451612903225806</v>
      </c>
      <c r="BU25" s="19">
        <f t="shared" si="4"/>
        <v>6.666666666666667</v>
      </c>
      <c r="BW25" s="19">
        <f t="shared" si="4"/>
        <v>6.679389312977099</v>
      </c>
      <c r="BY25" s="19">
        <f t="shared" si="4"/>
        <v>6.641366223908918</v>
      </c>
      <c r="CA25" s="19">
        <f t="shared" si="4"/>
        <v>6.71785028790787</v>
      </c>
      <c r="CC25" s="19">
        <f t="shared" si="4"/>
        <v>6.551059730250482</v>
      </c>
      <c r="CE25" s="19">
        <f t="shared" si="4"/>
        <v>6.432748538011696</v>
      </c>
      <c r="CG25" s="19">
        <f t="shared" si="4"/>
        <v>6.5891472868217065</v>
      </c>
      <c r="CI25" s="19">
        <f t="shared" si="4"/>
        <v>6.563706563706563</v>
      </c>
      <c r="CK25" s="19">
        <f t="shared" si="4"/>
        <v>6.756756756756757</v>
      </c>
      <c r="CM25" s="19">
        <f t="shared" si="4"/>
        <v>6.756756756756757</v>
      </c>
      <c r="CO25" s="19">
        <f t="shared" si="4"/>
        <v>6.666666666666667</v>
      </c>
      <c r="CQ25" s="19">
        <f t="shared" si="4"/>
        <v>6.796116504854369</v>
      </c>
      <c r="CS25" s="19">
        <f t="shared" si="4"/>
        <v>6.71785028790787</v>
      </c>
      <c r="CU25" s="19">
        <f t="shared" si="4"/>
        <v>6.74373795761079</v>
      </c>
      <c r="CW25" s="19">
        <f t="shared" si="4"/>
        <v>6.796116504854369</v>
      </c>
      <c r="CY25" s="19">
        <f t="shared" si="4"/>
        <v>6.488549618320611</v>
      </c>
      <c r="DA25" s="19">
        <f t="shared" si="4"/>
        <v>6.25</v>
      </c>
      <c r="DC25" s="19">
        <f t="shared" si="4"/>
        <v>6.513409961685824</v>
      </c>
      <c r="DE25" s="19">
        <f t="shared" si="4"/>
        <v>6.730769230769231</v>
      </c>
      <c r="DG25" s="19">
        <f t="shared" si="4"/>
        <v>6.640625</v>
      </c>
      <c r="DI25" s="19">
        <f t="shared" si="4"/>
        <v>6.756756756756757</v>
      </c>
      <c r="DK25" s="19">
        <f t="shared" si="4"/>
        <v>6.756756756756757</v>
      </c>
      <c r="DM25" s="19">
        <f t="shared" si="4"/>
        <v>6.601941747572816</v>
      </c>
      <c r="DO25" s="19">
        <f t="shared" si="4"/>
        <v>6.756756756756757</v>
      </c>
      <c r="DQ25" s="19">
        <f t="shared" si="4"/>
        <v>6.551059730250482</v>
      </c>
      <c r="DS25" s="19">
        <f t="shared" si="4"/>
        <v>6.756756756756757</v>
      </c>
      <c r="DU25" s="19">
        <f t="shared" si="4"/>
        <v>6.432748538011696</v>
      </c>
      <c r="DW25" s="19">
        <f t="shared" si="4"/>
        <v>6.82261208576998</v>
      </c>
      <c r="DY25" s="19">
        <f t="shared" si="4"/>
        <v>6.796116504854369</v>
      </c>
      <c r="EA25" s="19">
        <f t="shared" si="4"/>
        <v>6.82261208576998</v>
      </c>
      <c r="EC25" s="19">
        <f aca="true" t="shared" si="5" ref="EC25:IA25">EC13/EC23*100</f>
        <v>6.746031746031746</v>
      </c>
      <c r="EE25" s="19">
        <f t="shared" si="5"/>
        <v>6.772908366533864</v>
      </c>
      <c r="EG25" s="19">
        <f t="shared" si="5"/>
        <v>6.772908366533864</v>
      </c>
      <c r="EI25" s="19">
        <f t="shared" si="5"/>
        <v>6.534653465346535</v>
      </c>
      <c r="EK25" s="19">
        <f t="shared" si="5"/>
        <v>6.547619047619048</v>
      </c>
      <c r="EM25" s="19">
        <f t="shared" si="5"/>
        <v>6.613226452905812</v>
      </c>
      <c r="EO25" s="19">
        <f t="shared" si="5"/>
        <v>8.312342569269521</v>
      </c>
      <c r="EQ25" s="19">
        <f t="shared" si="5"/>
        <v>6.521739130434782</v>
      </c>
      <c r="ES25" s="19">
        <f t="shared" si="5"/>
        <v>6.31163708086785</v>
      </c>
      <c r="EU25" s="19">
        <f t="shared" si="5"/>
        <v>6.560636182902585</v>
      </c>
      <c r="EW25" s="19">
        <f t="shared" si="5"/>
        <v>6.626506024096386</v>
      </c>
      <c r="EY25" s="19">
        <f t="shared" si="5"/>
        <v>6.560636182902585</v>
      </c>
      <c r="FA25" s="19">
        <f t="shared" si="5"/>
        <v>6.560636182902585</v>
      </c>
      <c r="FC25" s="19">
        <f t="shared" si="5"/>
        <v>6.71785028790787</v>
      </c>
      <c r="FE25" s="19">
        <f t="shared" si="5"/>
        <v>6.560636182902585</v>
      </c>
      <c r="FG25" s="19">
        <f t="shared" si="5"/>
        <v>6.692913385826772</v>
      </c>
      <c r="FI25" s="19">
        <f t="shared" si="5"/>
        <v>6.692160611854685</v>
      </c>
      <c r="FK25" s="19">
        <f t="shared" si="5"/>
        <v>6.74373795761079</v>
      </c>
      <c r="FM25" s="19">
        <f t="shared" si="5"/>
        <v>6.730769230769231</v>
      </c>
      <c r="FO25" s="19">
        <f t="shared" si="5"/>
        <v>6.756756756756757</v>
      </c>
      <c r="FQ25" s="19">
        <f t="shared" si="5"/>
        <v>6.538461538461539</v>
      </c>
      <c r="FS25" s="19">
        <f t="shared" si="5"/>
        <v>6.551059730250482</v>
      </c>
      <c r="FU25" s="19">
        <f t="shared" si="5"/>
        <v>6.5764023210831715</v>
      </c>
      <c r="FW25" s="19">
        <f t="shared" si="5"/>
        <v>6.5891472868217065</v>
      </c>
      <c r="FY25" s="19">
        <f t="shared" si="5"/>
        <v>6.614785992217899</v>
      </c>
      <c r="GA25" s="19">
        <f t="shared" si="5"/>
        <v>6.627680311890838</v>
      </c>
      <c r="GC25" s="19">
        <f t="shared" si="5"/>
        <v>6.395348837209303</v>
      </c>
      <c r="GE25" s="19">
        <f t="shared" si="5"/>
        <v>6.382978723404255</v>
      </c>
      <c r="GG25" s="19">
        <f t="shared" si="5"/>
        <v>6.614785992217899</v>
      </c>
      <c r="GI25" s="19">
        <f t="shared" si="5"/>
        <v>6.513409961685824</v>
      </c>
      <c r="GK25" s="19">
        <f t="shared" si="5"/>
        <v>6.5764023210831715</v>
      </c>
      <c r="GM25" s="19">
        <f t="shared" si="5"/>
        <v>6.525911708253358</v>
      </c>
      <c r="GO25" s="19">
        <f t="shared" si="5"/>
        <v>6.692160611854685</v>
      </c>
      <c r="GQ25" s="19">
        <f t="shared" si="5"/>
        <v>6.692160611854685</v>
      </c>
      <c r="GS25" s="19">
        <f t="shared" si="5"/>
        <v>6.704980842911877</v>
      </c>
      <c r="GU25" s="19">
        <f t="shared" si="5"/>
        <v>6.71785028790787</v>
      </c>
      <c r="GW25" s="19">
        <f t="shared" si="5"/>
        <v>6.74373795761079</v>
      </c>
      <c r="GY25" s="19">
        <f t="shared" si="5"/>
        <v>6.641366223908918</v>
      </c>
      <c r="HA25" s="19">
        <f t="shared" si="5"/>
        <v>6.692160611854685</v>
      </c>
      <c r="HC25" s="19">
        <f t="shared" si="5"/>
        <v>6.71785028790787</v>
      </c>
      <c r="HE25" s="19">
        <f t="shared" si="5"/>
        <v>6.692160611854685</v>
      </c>
      <c r="HG25" s="19">
        <f t="shared" si="5"/>
        <v>6.4646464646464645</v>
      </c>
      <c r="HI25" s="19">
        <f t="shared" si="5"/>
        <v>6.504065040650407</v>
      </c>
      <c r="HK25" s="19">
        <f t="shared" si="5"/>
        <v>6.679764243614931</v>
      </c>
      <c r="HM25" s="19">
        <f t="shared" si="5"/>
        <v>6.496062992125983</v>
      </c>
      <c r="HO25" s="19">
        <f t="shared" si="5"/>
        <v>6.862745098039216</v>
      </c>
      <c r="HQ25" s="19">
        <f t="shared" si="5"/>
        <v>6.8359375</v>
      </c>
      <c r="HS25" s="19">
        <f t="shared" si="5"/>
        <v>6.614785992217899</v>
      </c>
      <c r="HU25" s="19">
        <f t="shared" si="5"/>
        <v>6.640625</v>
      </c>
      <c r="HW25" s="19">
        <f t="shared" si="5"/>
        <v>6.640625</v>
      </c>
      <c r="HY25" s="19">
        <f t="shared" si="5"/>
        <v>6.862745098039216</v>
      </c>
      <c r="IA25" s="19">
        <f t="shared" si="5"/>
        <v>5.800464037122969</v>
      </c>
    </row>
    <row r="27" ht="12.75">
      <c r="B27" s="23" t="s">
        <v>240</v>
      </c>
    </row>
    <row r="29" spans="3:236" ht="12.75">
      <c r="C29" s="11" t="s">
        <v>0</v>
      </c>
      <c r="D29" s="26" t="s">
        <v>0</v>
      </c>
      <c r="E29" s="11" t="s">
        <v>1</v>
      </c>
      <c r="F29" s="26" t="s">
        <v>1</v>
      </c>
      <c r="G29" s="11" t="s">
        <v>2</v>
      </c>
      <c r="H29" s="26" t="s">
        <v>2</v>
      </c>
      <c r="I29" s="11" t="s">
        <v>3</v>
      </c>
      <c r="J29" s="26" t="s">
        <v>3</v>
      </c>
      <c r="K29" s="11" t="s">
        <v>4</v>
      </c>
      <c r="L29" s="26" t="s">
        <v>4</v>
      </c>
      <c r="M29" s="11" t="s">
        <v>5</v>
      </c>
      <c r="N29" s="26" t="s">
        <v>5</v>
      </c>
      <c r="O29" s="11" t="s">
        <v>6</v>
      </c>
      <c r="P29" s="26" t="s">
        <v>6</v>
      </c>
      <c r="Q29" s="11" t="s">
        <v>7</v>
      </c>
      <c r="R29" s="26" t="s">
        <v>7</v>
      </c>
      <c r="S29" s="11" t="s">
        <v>8</v>
      </c>
      <c r="T29" s="26" t="s">
        <v>8</v>
      </c>
      <c r="U29" s="11" t="s">
        <v>9</v>
      </c>
      <c r="V29" s="11" t="s">
        <v>9</v>
      </c>
      <c r="W29" s="11" t="s">
        <v>10</v>
      </c>
      <c r="X29" s="11" t="s">
        <v>10</v>
      </c>
      <c r="Y29" s="11" t="s">
        <v>11</v>
      </c>
      <c r="Z29" s="11" t="s">
        <v>11</v>
      </c>
      <c r="AA29" s="11" t="s">
        <v>12</v>
      </c>
      <c r="AB29" s="11" t="s">
        <v>12</v>
      </c>
      <c r="AC29" s="11" t="s">
        <v>13</v>
      </c>
      <c r="AD29" s="11" t="s">
        <v>13</v>
      </c>
      <c r="AE29" s="11" t="s">
        <v>14</v>
      </c>
      <c r="AF29" s="11" t="s">
        <v>14</v>
      </c>
      <c r="AG29" s="11" t="s">
        <v>15</v>
      </c>
      <c r="AH29" s="11" t="s">
        <v>15</v>
      </c>
      <c r="AI29" s="11" t="s">
        <v>16</v>
      </c>
      <c r="AJ29" s="11" t="s">
        <v>16</v>
      </c>
      <c r="AK29" s="11" t="s">
        <v>17</v>
      </c>
      <c r="AL29" s="11" t="s">
        <v>17</v>
      </c>
      <c r="AM29" s="11" t="s">
        <v>18</v>
      </c>
      <c r="AN29" s="11" t="s">
        <v>18</v>
      </c>
      <c r="AO29" s="11" t="s">
        <v>19</v>
      </c>
      <c r="AP29" s="11" t="s">
        <v>19</v>
      </c>
      <c r="AQ29" s="11" t="s">
        <v>20</v>
      </c>
      <c r="AR29" s="11" t="s">
        <v>20</v>
      </c>
      <c r="AS29" s="11" t="s">
        <v>21</v>
      </c>
      <c r="AT29" s="11" t="s">
        <v>21</v>
      </c>
      <c r="AU29" s="11" t="s">
        <v>22</v>
      </c>
      <c r="AV29" s="11" t="s">
        <v>22</v>
      </c>
      <c r="AW29" s="11" t="s">
        <v>23</v>
      </c>
      <c r="AX29" s="11" t="s">
        <v>23</v>
      </c>
      <c r="AY29" s="11" t="s">
        <v>24</v>
      </c>
      <c r="AZ29" s="11" t="s">
        <v>24</v>
      </c>
      <c r="BA29" s="11" t="s">
        <v>25</v>
      </c>
      <c r="BB29" s="11" t="s">
        <v>25</v>
      </c>
      <c r="BC29" s="11" t="s">
        <v>26</v>
      </c>
      <c r="BD29" s="11" t="s">
        <v>26</v>
      </c>
      <c r="BE29" s="11" t="s">
        <v>27</v>
      </c>
      <c r="BF29" s="11" t="s">
        <v>27</v>
      </c>
      <c r="BG29" s="11" t="s">
        <v>28</v>
      </c>
      <c r="BH29" s="11" t="s">
        <v>28</v>
      </c>
      <c r="BI29" s="11" t="s">
        <v>29</v>
      </c>
      <c r="BJ29" s="11" t="s">
        <v>29</v>
      </c>
      <c r="BK29" s="11" t="s">
        <v>30</v>
      </c>
      <c r="BL29" s="11" t="s">
        <v>30</v>
      </c>
      <c r="BM29" s="11" t="s">
        <v>31</v>
      </c>
      <c r="BN29" s="11" t="s">
        <v>31</v>
      </c>
      <c r="BO29" s="11" t="s">
        <v>32</v>
      </c>
      <c r="BP29" s="11" t="s">
        <v>32</v>
      </c>
      <c r="BQ29" s="11" t="s">
        <v>33</v>
      </c>
      <c r="BR29" s="11" t="s">
        <v>33</v>
      </c>
      <c r="BS29" s="11" t="s">
        <v>34</v>
      </c>
      <c r="BT29" s="11" t="s">
        <v>34</v>
      </c>
      <c r="BU29" s="11" t="s">
        <v>35</v>
      </c>
      <c r="BV29" s="11" t="s">
        <v>35</v>
      </c>
      <c r="BW29" s="11" t="s">
        <v>36</v>
      </c>
      <c r="BX29" s="11" t="s">
        <v>36</v>
      </c>
      <c r="BY29" s="11" t="s">
        <v>37</v>
      </c>
      <c r="BZ29" s="11" t="s">
        <v>37</v>
      </c>
      <c r="CA29" s="11" t="s">
        <v>38</v>
      </c>
      <c r="CB29" s="11" t="s">
        <v>38</v>
      </c>
      <c r="CC29" s="11" t="s">
        <v>39</v>
      </c>
      <c r="CD29" s="11" t="s">
        <v>39</v>
      </c>
      <c r="CE29" s="11" t="s">
        <v>40</v>
      </c>
      <c r="CF29" s="11" t="s">
        <v>40</v>
      </c>
      <c r="CG29" s="11" t="s">
        <v>41</v>
      </c>
      <c r="CH29" s="11" t="s">
        <v>41</v>
      </c>
      <c r="CI29" s="11" t="s">
        <v>42</v>
      </c>
      <c r="CJ29" s="11" t="s">
        <v>42</v>
      </c>
      <c r="CK29" s="11" t="s">
        <v>43</v>
      </c>
      <c r="CL29" s="11" t="s">
        <v>43</v>
      </c>
      <c r="CM29" s="11" t="s">
        <v>44</v>
      </c>
      <c r="CN29" s="11" t="s">
        <v>44</v>
      </c>
      <c r="CO29" s="11" t="s">
        <v>45</v>
      </c>
      <c r="CP29" s="11" t="s">
        <v>45</v>
      </c>
      <c r="CQ29" s="11" t="s">
        <v>46</v>
      </c>
      <c r="CR29" s="11" t="s">
        <v>46</v>
      </c>
      <c r="CS29" s="11" t="s">
        <v>47</v>
      </c>
      <c r="CT29" s="11" t="s">
        <v>47</v>
      </c>
      <c r="CU29" s="11" t="s">
        <v>48</v>
      </c>
      <c r="CV29" s="11" t="s">
        <v>48</v>
      </c>
      <c r="CW29" s="11" t="s">
        <v>49</v>
      </c>
      <c r="CX29" s="11" t="s">
        <v>49</v>
      </c>
      <c r="CY29" s="11" t="s">
        <v>50</v>
      </c>
      <c r="CZ29" s="11" t="s">
        <v>50</v>
      </c>
      <c r="DA29" s="11" t="s">
        <v>51</v>
      </c>
      <c r="DB29" s="11" t="s">
        <v>51</v>
      </c>
      <c r="DC29" s="11" t="s">
        <v>52</v>
      </c>
      <c r="DD29" s="11" t="s">
        <v>52</v>
      </c>
      <c r="DE29" s="11" t="s">
        <v>53</v>
      </c>
      <c r="DF29" s="11" t="s">
        <v>53</v>
      </c>
      <c r="DG29" s="11" t="s">
        <v>54</v>
      </c>
      <c r="DH29" s="11" t="s">
        <v>54</v>
      </c>
      <c r="DI29" s="11" t="s">
        <v>55</v>
      </c>
      <c r="DJ29" s="11" t="s">
        <v>55</v>
      </c>
      <c r="DK29" s="11" t="s">
        <v>56</v>
      </c>
      <c r="DL29" s="11" t="s">
        <v>56</v>
      </c>
      <c r="DM29" s="11" t="s">
        <v>57</v>
      </c>
      <c r="DN29" s="11" t="s">
        <v>57</v>
      </c>
      <c r="DO29" s="11" t="s">
        <v>58</v>
      </c>
      <c r="DP29" s="11" t="s">
        <v>58</v>
      </c>
      <c r="DQ29" s="11" t="s">
        <v>59</v>
      </c>
      <c r="DR29" s="11" t="s">
        <v>59</v>
      </c>
      <c r="DS29" s="11" t="s">
        <v>60</v>
      </c>
      <c r="DT29" s="11" t="s">
        <v>60</v>
      </c>
      <c r="DU29" s="11" t="s">
        <v>61</v>
      </c>
      <c r="DV29" s="11" t="s">
        <v>61</v>
      </c>
      <c r="DW29" s="11" t="s">
        <v>62</v>
      </c>
      <c r="DX29" s="11" t="s">
        <v>62</v>
      </c>
      <c r="DY29" s="11" t="s">
        <v>63</v>
      </c>
      <c r="DZ29" s="11" t="s">
        <v>63</v>
      </c>
      <c r="EA29" s="11" t="s">
        <v>64</v>
      </c>
      <c r="EB29" s="11" t="s">
        <v>64</v>
      </c>
      <c r="EC29" s="11" t="s">
        <v>65</v>
      </c>
      <c r="ED29" s="11" t="s">
        <v>65</v>
      </c>
      <c r="EE29" s="11" t="s">
        <v>66</v>
      </c>
      <c r="EF29" s="11" t="s">
        <v>66</v>
      </c>
      <c r="EG29" s="11" t="s">
        <v>67</v>
      </c>
      <c r="EH29" s="11" t="s">
        <v>67</v>
      </c>
      <c r="EI29" s="11" t="s">
        <v>68</v>
      </c>
      <c r="EJ29" s="11" t="s">
        <v>68</v>
      </c>
      <c r="EK29" s="11" t="s">
        <v>69</v>
      </c>
      <c r="EL29" s="11" t="s">
        <v>69</v>
      </c>
      <c r="EM29" s="11" t="s">
        <v>70</v>
      </c>
      <c r="EN29" s="11" t="s">
        <v>70</v>
      </c>
      <c r="EO29" s="11" t="s">
        <v>71</v>
      </c>
      <c r="EP29" s="11" t="s">
        <v>71</v>
      </c>
      <c r="EQ29" s="11" t="s">
        <v>72</v>
      </c>
      <c r="ER29" s="11" t="s">
        <v>72</v>
      </c>
      <c r="ES29" s="11" t="s">
        <v>73</v>
      </c>
      <c r="ET29" s="11" t="s">
        <v>73</v>
      </c>
      <c r="EU29" s="11" t="s">
        <v>74</v>
      </c>
      <c r="EV29" s="11" t="s">
        <v>74</v>
      </c>
      <c r="EW29" s="11" t="s">
        <v>75</v>
      </c>
      <c r="EX29" s="11" t="s">
        <v>75</v>
      </c>
      <c r="EY29" s="11" t="s">
        <v>76</v>
      </c>
      <c r="EZ29" s="11" t="s">
        <v>76</v>
      </c>
      <c r="FA29" s="11" t="s">
        <v>77</v>
      </c>
      <c r="FB29" s="11" t="s">
        <v>77</v>
      </c>
      <c r="FC29" s="11" t="s">
        <v>78</v>
      </c>
      <c r="FD29" s="11" t="s">
        <v>78</v>
      </c>
      <c r="FE29" s="11" t="s">
        <v>79</v>
      </c>
      <c r="FF29" s="11" t="s">
        <v>79</v>
      </c>
      <c r="FG29" s="11" t="s">
        <v>80</v>
      </c>
      <c r="FH29" s="11" t="s">
        <v>80</v>
      </c>
      <c r="FI29" s="11" t="s">
        <v>81</v>
      </c>
      <c r="FJ29" s="11" t="s">
        <v>81</v>
      </c>
      <c r="FK29" s="11" t="s">
        <v>82</v>
      </c>
      <c r="FL29" s="11" t="s">
        <v>82</v>
      </c>
      <c r="FM29" s="11" t="s">
        <v>83</v>
      </c>
      <c r="FN29" s="11" t="s">
        <v>83</v>
      </c>
      <c r="FO29" s="11" t="s">
        <v>84</v>
      </c>
      <c r="FP29" s="11" t="s">
        <v>84</v>
      </c>
      <c r="FQ29" s="11" t="s">
        <v>85</v>
      </c>
      <c r="FR29" s="11" t="s">
        <v>85</v>
      </c>
      <c r="FS29" s="11" t="s">
        <v>86</v>
      </c>
      <c r="FT29" s="11" t="s">
        <v>86</v>
      </c>
      <c r="FU29" s="11" t="s">
        <v>87</v>
      </c>
      <c r="FV29" s="11" t="s">
        <v>87</v>
      </c>
      <c r="FW29" s="11" t="s">
        <v>88</v>
      </c>
      <c r="FX29" s="11" t="s">
        <v>88</v>
      </c>
      <c r="FY29" s="11" t="s">
        <v>89</v>
      </c>
      <c r="FZ29" s="11" t="s">
        <v>89</v>
      </c>
      <c r="GA29" s="11" t="s">
        <v>90</v>
      </c>
      <c r="GB29" s="11" t="s">
        <v>90</v>
      </c>
      <c r="GC29" s="11" t="s">
        <v>91</v>
      </c>
      <c r="GD29" s="11" t="s">
        <v>91</v>
      </c>
      <c r="GE29" s="11" t="s">
        <v>92</v>
      </c>
      <c r="GF29" s="11" t="s">
        <v>92</v>
      </c>
      <c r="GG29" s="11" t="s">
        <v>93</v>
      </c>
      <c r="GH29" s="11" t="s">
        <v>93</v>
      </c>
      <c r="GI29" s="11" t="s">
        <v>94</v>
      </c>
      <c r="GJ29" s="11" t="s">
        <v>94</v>
      </c>
      <c r="GK29" s="11" t="s">
        <v>95</v>
      </c>
      <c r="GL29" s="11" t="s">
        <v>95</v>
      </c>
      <c r="GM29" s="11" t="s">
        <v>96</v>
      </c>
      <c r="GN29" s="11" t="s">
        <v>96</v>
      </c>
      <c r="GO29" s="11" t="s">
        <v>97</v>
      </c>
      <c r="GP29" s="11" t="s">
        <v>97</v>
      </c>
      <c r="GQ29" s="11" t="s">
        <v>98</v>
      </c>
      <c r="GR29" s="11" t="s">
        <v>98</v>
      </c>
      <c r="GS29" s="11" t="s">
        <v>99</v>
      </c>
      <c r="GT29" s="11" t="s">
        <v>99</v>
      </c>
      <c r="GU29" s="11" t="s">
        <v>100</v>
      </c>
      <c r="GV29" s="11" t="s">
        <v>100</v>
      </c>
      <c r="GW29" s="11" t="s">
        <v>101</v>
      </c>
      <c r="GX29" s="11" t="s">
        <v>101</v>
      </c>
      <c r="GY29" s="11" t="s">
        <v>102</v>
      </c>
      <c r="GZ29" s="11" t="s">
        <v>102</v>
      </c>
      <c r="HA29" s="11" t="s">
        <v>103</v>
      </c>
      <c r="HB29" s="11" t="s">
        <v>103</v>
      </c>
      <c r="HC29" s="11" t="s">
        <v>104</v>
      </c>
      <c r="HD29" s="11" t="s">
        <v>104</v>
      </c>
      <c r="HE29" s="11" t="s">
        <v>105</v>
      </c>
      <c r="HF29" s="11" t="s">
        <v>105</v>
      </c>
      <c r="HG29" s="11" t="s">
        <v>106</v>
      </c>
      <c r="HH29" s="11" t="s">
        <v>106</v>
      </c>
      <c r="HI29" s="11" t="s">
        <v>107</v>
      </c>
      <c r="HJ29" s="11" t="s">
        <v>107</v>
      </c>
      <c r="HK29" s="11" t="s">
        <v>108</v>
      </c>
      <c r="HL29" s="11" t="s">
        <v>108</v>
      </c>
      <c r="HM29" s="11" t="s">
        <v>109</v>
      </c>
      <c r="HN29" s="11" t="s">
        <v>109</v>
      </c>
      <c r="HO29" s="11" t="s">
        <v>110</v>
      </c>
      <c r="HP29" s="11" t="s">
        <v>110</v>
      </c>
      <c r="HQ29" s="11" t="s">
        <v>111</v>
      </c>
      <c r="HR29" s="11" t="s">
        <v>111</v>
      </c>
      <c r="HS29" s="11" t="s">
        <v>112</v>
      </c>
      <c r="HT29" s="11" t="s">
        <v>112</v>
      </c>
      <c r="HU29" s="11" t="s">
        <v>113</v>
      </c>
      <c r="HV29" s="11" t="s">
        <v>113</v>
      </c>
      <c r="HW29" s="11" t="s">
        <v>114</v>
      </c>
      <c r="HX29" s="11" t="s">
        <v>114</v>
      </c>
      <c r="HY29" s="11" t="s">
        <v>115</v>
      </c>
      <c r="HZ29" s="11" t="s">
        <v>115</v>
      </c>
      <c r="IA29" s="11" t="s">
        <v>116</v>
      </c>
      <c r="IB29" s="11" t="s">
        <v>116</v>
      </c>
    </row>
    <row r="30" spans="3:236" ht="12.75">
      <c r="C30" s="10" t="s">
        <v>123</v>
      </c>
      <c r="D30" s="10" t="str">
        <f aca="true" t="shared" si="6" ref="D30:D36">C37</f>
        <v>National</v>
      </c>
      <c r="E30" s="10" t="s">
        <v>123</v>
      </c>
      <c r="F30" s="10" t="str">
        <f aca="true" t="shared" si="7" ref="F30:F36">E37</f>
        <v>National</v>
      </c>
      <c r="G30" s="10" t="s">
        <v>123</v>
      </c>
      <c r="H30" s="10" t="str">
        <f aca="true" t="shared" si="8" ref="H30:H36">G37</f>
        <v>National</v>
      </c>
      <c r="I30" s="10" t="s">
        <v>123</v>
      </c>
      <c r="J30" s="10" t="str">
        <f aca="true" t="shared" si="9" ref="J30:J36">I37</f>
        <v>National</v>
      </c>
      <c r="K30" s="10" t="s">
        <v>123</v>
      </c>
      <c r="L30" s="10" t="str">
        <f aca="true" t="shared" si="10" ref="L30:L36">K37</f>
        <v>National</v>
      </c>
      <c r="M30" s="10" t="s">
        <v>123</v>
      </c>
      <c r="N30" s="10" t="str">
        <f aca="true" t="shared" si="11" ref="N30:N36">M37</f>
        <v>National</v>
      </c>
      <c r="O30" s="10" t="s">
        <v>123</v>
      </c>
      <c r="P30" s="10" t="str">
        <f aca="true" t="shared" si="12" ref="P30:P36">O37</f>
        <v>National</v>
      </c>
      <c r="Q30" s="10" t="s">
        <v>123</v>
      </c>
      <c r="R30" s="10" t="str">
        <f aca="true" t="shared" si="13" ref="R30:R36">Q37</f>
        <v>National</v>
      </c>
      <c r="S30" s="10" t="s">
        <v>123</v>
      </c>
      <c r="T30" s="10" t="str">
        <f aca="true" t="shared" si="14" ref="T30:T36">S37</f>
        <v>National</v>
      </c>
      <c r="U30" s="10" t="s">
        <v>123</v>
      </c>
      <c r="V30" s="10" t="str">
        <f aca="true" t="shared" si="15" ref="V30:V36">U37</f>
        <v>National</v>
      </c>
      <c r="W30" s="10" t="s">
        <v>123</v>
      </c>
      <c r="X30" s="10" t="str">
        <f aca="true" t="shared" si="16" ref="X30:X36">W37</f>
        <v>National</v>
      </c>
      <c r="Y30" s="10" t="s">
        <v>123</v>
      </c>
      <c r="Z30" s="10" t="str">
        <f aca="true" t="shared" si="17" ref="Z30:Z36">Y37</f>
        <v>National</v>
      </c>
      <c r="AA30" s="10" t="s">
        <v>123</v>
      </c>
      <c r="AB30" s="10" t="str">
        <f aca="true" t="shared" si="18" ref="AB30:AB36">AA37</f>
        <v>National</v>
      </c>
      <c r="AC30" s="10" t="s">
        <v>123</v>
      </c>
      <c r="AD30" s="10" t="str">
        <f aca="true" t="shared" si="19" ref="AD30:AD36">AC37</f>
        <v>National</v>
      </c>
      <c r="AE30" s="10" t="s">
        <v>123</v>
      </c>
      <c r="AF30" s="10" t="str">
        <f aca="true" t="shared" si="20" ref="AF30:AF36">AE37</f>
        <v>National</v>
      </c>
      <c r="AG30" s="10" t="s">
        <v>123</v>
      </c>
      <c r="AH30" s="10" t="str">
        <f aca="true" t="shared" si="21" ref="AH30:AH36">AG37</f>
        <v>National</v>
      </c>
      <c r="AI30" s="10" t="s">
        <v>123</v>
      </c>
      <c r="AJ30" s="10" t="str">
        <f aca="true" t="shared" si="22" ref="AJ30:AJ36">AI37</f>
        <v>National</v>
      </c>
      <c r="AK30" s="10" t="s">
        <v>123</v>
      </c>
      <c r="AL30" s="10" t="str">
        <f aca="true" t="shared" si="23" ref="AL30:AL36">AK37</f>
        <v>National</v>
      </c>
      <c r="AM30" s="10" t="s">
        <v>123</v>
      </c>
      <c r="AN30" s="10" t="str">
        <f aca="true" t="shared" si="24" ref="AN30:AN36">AM37</f>
        <v>National</v>
      </c>
      <c r="AO30" s="10" t="s">
        <v>123</v>
      </c>
      <c r="AP30" s="10" t="str">
        <f aca="true" t="shared" si="25" ref="AP30:AP36">AO37</f>
        <v>National</v>
      </c>
      <c r="AQ30" s="10" t="s">
        <v>123</v>
      </c>
      <c r="AR30" s="10" t="str">
        <f aca="true" t="shared" si="26" ref="AR30:AR36">AQ37</f>
        <v>National</v>
      </c>
      <c r="AS30" s="10" t="s">
        <v>123</v>
      </c>
      <c r="AT30" s="10" t="str">
        <f aca="true" t="shared" si="27" ref="AT30:AT36">AS37</f>
        <v>National</v>
      </c>
      <c r="AU30" s="10" t="s">
        <v>123</v>
      </c>
      <c r="AV30" s="10" t="str">
        <f aca="true" t="shared" si="28" ref="AV30:AV36">AU37</f>
        <v>National</v>
      </c>
      <c r="AW30" s="10" t="s">
        <v>123</v>
      </c>
      <c r="AX30" s="10" t="str">
        <f aca="true" t="shared" si="29" ref="AX30:AX36">AW37</f>
        <v>National</v>
      </c>
      <c r="AY30" s="10" t="s">
        <v>123</v>
      </c>
      <c r="AZ30" s="10" t="str">
        <f aca="true" t="shared" si="30" ref="AZ30:AZ36">AY37</f>
        <v>National</v>
      </c>
      <c r="BA30" s="10" t="s">
        <v>123</v>
      </c>
      <c r="BB30" s="10" t="str">
        <f aca="true" t="shared" si="31" ref="BB30:BB36">BA37</f>
        <v>National</v>
      </c>
      <c r="BC30" s="10" t="s">
        <v>123</v>
      </c>
      <c r="BD30" s="10" t="str">
        <f aca="true" t="shared" si="32" ref="BD30:BD36">BC37</f>
        <v>National</v>
      </c>
      <c r="BE30" s="10" t="s">
        <v>123</v>
      </c>
      <c r="BF30" s="10" t="str">
        <f aca="true" t="shared" si="33" ref="BF30:BF36">BE37</f>
        <v>National</v>
      </c>
      <c r="BG30" s="10" t="s">
        <v>123</v>
      </c>
      <c r="BH30" s="10" t="str">
        <f aca="true" t="shared" si="34" ref="BH30:BH36">BG37</f>
        <v>National</v>
      </c>
      <c r="BI30" s="10" t="s">
        <v>123</v>
      </c>
      <c r="BJ30" s="10" t="str">
        <f aca="true" t="shared" si="35" ref="BJ30:BJ36">BI37</f>
        <v>National</v>
      </c>
      <c r="BK30" s="10" t="s">
        <v>123</v>
      </c>
      <c r="BL30" s="10" t="str">
        <f aca="true" t="shared" si="36" ref="BL30:BL36">BK37</f>
        <v>National</v>
      </c>
      <c r="BM30" s="10" t="s">
        <v>123</v>
      </c>
      <c r="BN30" s="10" t="str">
        <f aca="true" t="shared" si="37" ref="BN30:BN36">BM37</f>
        <v>National</v>
      </c>
      <c r="BO30" s="10" t="s">
        <v>123</v>
      </c>
      <c r="BP30" s="10" t="str">
        <f aca="true" t="shared" si="38" ref="BP30:BP36">BO37</f>
        <v>National</v>
      </c>
      <c r="BQ30" s="10" t="s">
        <v>123</v>
      </c>
      <c r="BR30" s="10" t="str">
        <f aca="true" t="shared" si="39" ref="BR30:BR36">BQ37</f>
        <v>National</v>
      </c>
      <c r="BS30" s="10" t="s">
        <v>123</v>
      </c>
      <c r="BT30" s="10" t="str">
        <f aca="true" t="shared" si="40" ref="BT30:BT36">BS37</f>
        <v>National</v>
      </c>
      <c r="BU30" s="10" t="s">
        <v>123</v>
      </c>
      <c r="BV30" s="10" t="str">
        <f aca="true" t="shared" si="41" ref="BV30:BV36">BU37</f>
        <v>National</v>
      </c>
      <c r="BW30" s="10" t="s">
        <v>123</v>
      </c>
      <c r="BX30" s="10" t="str">
        <f aca="true" t="shared" si="42" ref="BX30:BX36">BW37</f>
        <v>National</v>
      </c>
      <c r="BY30" s="10" t="s">
        <v>123</v>
      </c>
      <c r="BZ30" s="10" t="str">
        <f aca="true" t="shared" si="43" ref="BZ30:BZ36">BY37</f>
        <v>National</v>
      </c>
      <c r="CA30" s="10" t="s">
        <v>123</v>
      </c>
      <c r="CB30" s="10" t="str">
        <f aca="true" t="shared" si="44" ref="CB30:CB36">CA37</f>
        <v>National</v>
      </c>
      <c r="CC30" s="10" t="s">
        <v>123</v>
      </c>
      <c r="CD30" s="10" t="str">
        <f aca="true" t="shared" si="45" ref="CD30:CD36">CC37</f>
        <v>National</v>
      </c>
      <c r="CE30" s="10" t="s">
        <v>123</v>
      </c>
      <c r="CF30" s="10" t="str">
        <f aca="true" t="shared" si="46" ref="CF30:CF36">CE37</f>
        <v>National</v>
      </c>
      <c r="CG30" s="10" t="s">
        <v>123</v>
      </c>
      <c r="CH30" s="10" t="str">
        <f aca="true" t="shared" si="47" ref="CH30:CH36">CG37</f>
        <v>National</v>
      </c>
      <c r="CI30" s="10" t="s">
        <v>123</v>
      </c>
      <c r="CJ30" s="10" t="str">
        <f aca="true" t="shared" si="48" ref="CJ30:CJ36">CI37</f>
        <v>National</v>
      </c>
      <c r="CK30" s="10" t="s">
        <v>123</v>
      </c>
      <c r="CL30" s="10" t="str">
        <f aca="true" t="shared" si="49" ref="CL30:CL36">CK37</f>
        <v>National</v>
      </c>
      <c r="CM30" s="10" t="s">
        <v>123</v>
      </c>
      <c r="CN30" s="10" t="str">
        <f aca="true" t="shared" si="50" ref="CN30:CN36">CM37</f>
        <v>National</v>
      </c>
      <c r="CO30" s="10" t="s">
        <v>123</v>
      </c>
      <c r="CP30" s="10" t="str">
        <f aca="true" t="shared" si="51" ref="CP30:CP36">CO37</f>
        <v>National</v>
      </c>
      <c r="CQ30" s="10" t="s">
        <v>123</v>
      </c>
      <c r="CR30" s="10" t="str">
        <f aca="true" t="shared" si="52" ref="CR30:CR36">CQ37</f>
        <v>National</v>
      </c>
      <c r="CS30" s="10" t="s">
        <v>123</v>
      </c>
      <c r="CT30" s="10" t="str">
        <f aca="true" t="shared" si="53" ref="CT30:CT36">CS37</f>
        <v>National</v>
      </c>
      <c r="CU30" s="10" t="s">
        <v>123</v>
      </c>
      <c r="CV30" s="10" t="str">
        <f aca="true" t="shared" si="54" ref="CV30:CV36">CU37</f>
        <v>National</v>
      </c>
      <c r="CW30" s="10" t="s">
        <v>123</v>
      </c>
      <c r="CX30" s="10" t="str">
        <f aca="true" t="shared" si="55" ref="CX30:CX36">CW37</f>
        <v>National</v>
      </c>
      <c r="CY30" s="10" t="s">
        <v>123</v>
      </c>
      <c r="CZ30" s="10" t="str">
        <f aca="true" t="shared" si="56" ref="CZ30:CZ36">CY37</f>
        <v>National</v>
      </c>
      <c r="DA30" s="10" t="s">
        <v>123</v>
      </c>
      <c r="DB30" s="10" t="str">
        <f aca="true" t="shared" si="57" ref="DB30:DB36">DA37</f>
        <v>National</v>
      </c>
      <c r="DC30" s="10" t="s">
        <v>123</v>
      </c>
      <c r="DD30" s="10" t="str">
        <f aca="true" t="shared" si="58" ref="DD30:DD36">DC37</f>
        <v>National</v>
      </c>
      <c r="DE30" s="10" t="s">
        <v>123</v>
      </c>
      <c r="DF30" s="10" t="str">
        <f aca="true" t="shared" si="59" ref="DF30:DF36">DE37</f>
        <v>National</v>
      </c>
      <c r="DG30" s="10" t="s">
        <v>123</v>
      </c>
      <c r="DH30" s="10" t="str">
        <f aca="true" t="shared" si="60" ref="DH30:DH36">DG37</f>
        <v>National</v>
      </c>
      <c r="DI30" s="10" t="s">
        <v>123</v>
      </c>
      <c r="DJ30" s="10" t="str">
        <f aca="true" t="shared" si="61" ref="DJ30:DJ36">DI37</f>
        <v>National</v>
      </c>
      <c r="DK30" s="10" t="s">
        <v>123</v>
      </c>
      <c r="DL30" s="10" t="str">
        <f aca="true" t="shared" si="62" ref="DL30:DL36">DK37</f>
        <v>National</v>
      </c>
      <c r="DM30" s="10" t="s">
        <v>123</v>
      </c>
      <c r="DN30" s="10" t="str">
        <f aca="true" t="shared" si="63" ref="DN30:DN36">DM37</f>
        <v>National</v>
      </c>
      <c r="DO30" s="10" t="s">
        <v>123</v>
      </c>
      <c r="DP30" s="10" t="str">
        <f aca="true" t="shared" si="64" ref="DP30:DP36">DO37</f>
        <v>National</v>
      </c>
      <c r="DQ30" s="10" t="s">
        <v>123</v>
      </c>
      <c r="DR30" s="10" t="str">
        <f aca="true" t="shared" si="65" ref="DR30:DR36">DQ37</f>
        <v>National</v>
      </c>
      <c r="DS30" s="10" t="s">
        <v>123</v>
      </c>
      <c r="DT30" s="10" t="str">
        <f aca="true" t="shared" si="66" ref="DT30:DT36">DS37</f>
        <v>National</v>
      </c>
      <c r="DU30" s="10" t="s">
        <v>123</v>
      </c>
      <c r="DV30" s="10" t="str">
        <f aca="true" t="shared" si="67" ref="DV30:DV36">DU37</f>
        <v>National</v>
      </c>
      <c r="DW30" s="10" t="s">
        <v>123</v>
      </c>
      <c r="DX30" s="10" t="str">
        <f aca="true" t="shared" si="68" ref="DX30:DX36">DW37</f>
        <v>National</v>
      </c>
      <c r="DY30" s="10" t="s">
        <v>123</v>
      </c>
      <c r="DZ30" s="10" t="str">
        <f aca="true" t="shared" si="69" ref="DZ30:DZ36">DY37</f>
        <v>National</v>
      </c>
      <c r="EA30" s="10" t="s">
        <v>123</v>
      </c>
      <c r="EB30" s="10" t="str">
        <f aca="true" t="shared" si="70" ref="EB30:EB36">EA37</f>
        <v>National</v>
      </c>
      <c r="EC30" s="10" t="s">
        <v>123</v>
      </c>
      <c r="ED30" s="10" t="str">
        <f aca="true" t="shared" si="71" ref="ED30:ED36">EC37</f>
        <v>National</v>
      </c>
      <c r="EE30" s="10" t="s">
        <v>123</v>
      </c>
      <c r="EF30" s="10" t="str">
        <f aca="true" t="shared" si="72" ref="EF30:EF36">EE37</f>
        <v>National</v>
      </c>
      <c r="EG30" s="10" t="s">
        <v>123</v>
      </c>
      <c r="EH30" s="10" t="str">
        <f aca="true" t="shared" si="73" ref="EH30:EH36">EG37</f>
        <v>National</v>
      </c>
      <c r="EI30" s="10" t="s">
        <v>123</v>
      </c>
      <c r="EJ30" s="10" t="str">
        <f aca="true" t="shared" si="74" ref="EJ30:EJ36">EI37</f>
        <v>National</v>
      </c>
      <c r="EK30" s="10" t="s">
        <v>123</v>
      </c>
      <c r="EL30" s="10" t="str">
        <f aca="true" t="shared" si="75" ref="EL30:EL36">EK37</f>
        <v>National</v>
      </c>
      <c r="EM30" s="10" t="s">
        <v>123</v>
      </c>
      <c r="EN30" s="10" t="str">
        <f aca="true" t="shared" si="76" ref="EN30:EN36">EM37</f>
        <v>National</v>
      </c>
      <c r="EO30" s="10" t="s">
        <v>123</v>
      </c>
      <c r="EP30" s="10" t="str">
        <f aca="true" t="shared" si="77" ref="EP30:EP36">EO37</f>
        <v>National</v>
      </c>
      <c r="EQ30" s="10" t="s">
        <v>123</v>
      </c>
      <c r="ER30" s="10" t="str">
        <f aca="true" t="shared" si="78" ref="ER30:ER36">EQ37</f>
        <v>National</v>
      </c>
      <c r="ES30" s="10" t="s">
        <v>123</v>
      </c>
      <c r="ET30" s="10" t="str">
        <f aca="true" t="shared" si="79" ref="ET30:ET36">ES37</f>
        <v>National</v>
      </c>
      <c r="EU30" s="10" t="s">
        <v>123</v>
      </c>
      <c r="EV30" s="10" t="str">
        <f aca="true" t="shared" si="80" ref="EV30:EV36">EU37</f>
        <v>National</v>
      </c>
      <c r="EW30" s="10" t="s">
        <v>123</v>
      </c>
      <c r="EX30" s="10" t="str">
        <f aca="true" t="shared" si="81" ref="EX30:EX36">EW37</f>
        <v>National</v>
      </c>
      <c r="EY30" s="10" t="s">
        <v>123</v>
      </c>
      <c r="EZ30" s="10" t="str">
        <f aca="true" t="shared" si="82" ref="EZ30:EZ36">EY37</f>
        <v>National</v>
      </c>
      <c r="FA30" s="10" t="s">
        <v>123</v>
      </c>
      <c r="FB30" s="10" t="str">
        <f aca="true" t="shared" si="83" ref="FB30:FB36">FA37</f>
        <v>National</v>
      </c>
      <c r="FC30" s="10" t="s">
        <v>123</v>
      </c>
      <c r="FD30" s="10" t="str">
        <f aca="true" t="shared" si="84" ref="FD30:FD36">FC37</f>
        <v>National</v>
      </c>
      <c r="FE30" s="10" t="s">
        <v>123</v>
      </c>
      <c r="FF30" s="10" t="str">
        <f aca="true" t="shared" si="85" ref="FF30:FF36">FE37</f>
        <v>National</v>
      </c>
      <c r="FG30" s="10" t="s">
        <v>123</v>
      </c>
      <c r="FH30" s="10" t="str">
        <f aca="true" t="shared" si="86" ref="FH30:FH36">FG37</f>
        <v>National</v>
      </c>
      <c r="FI30" s="10" t="s">
        <v>123</v>
      </c>
      <c r="FJ30" s="10" t="str">
        <f aca="true" t="shared" si="87" ref="FJ30:FJ36">FI37</f>
        <v>National</v>
      </c>
      <c r="FK30" s="10" t="s">
        <v>123</v>
      </c>
      <c r="FL30" s="10" t="str">
        <f aca="true" t="shared" si="88" ref="FL30:FL36">FK37</f>
        <v>National</v>
      </c>
      <c r="FM30" s="10" t="s">
        <v>123</v>
      </c>
      <c r="FN30" s="10" t="str">
        <f aca="true" t="shared" si="89" ref="FN30:FN36">FM37</f>
        <v>National</v>
      </c>
      <c r="FO30" s="10" t="s">
        <v>123</v>
      </c>
      <c r="FP30" s="10" t="str">
        <f aca="true" t="shared" si="90" ref="FP30:FP36">FO37</f>
        <v>National</v>
      </c>
      <c r="FQ30" s="10" t="s">
        <v>123</v>
      </c>
      <c r="FR30" s="10" t="str">
        <f aca="true" t="shared" si="91" ref="FR30:FR36">FQ37</f>
        <v>National</v>
      </c>
      <c r="FS30" s="10" t="s">
        <v>123</v>
      </c>
      <c r="FT30" s="10" t="str">
        <f aca="true" t="shared" si="92" ref="FT30:FT36">FS37</f>
        <v>National</v>
      </c>
      <c r="FU30" s="10" t="s">
        <v>123</v>
      </c>
      <c r="FV30" s="10" t="str">
        <f aca="true" t="shared" si="93" ref="FV30:FV36">FU37</f>
        <v>National</v>
      </c>
      <c r="FW30" s="10" t="s">
        <v>123</v>
      </c>
      <c r="FX30" s="10" t="str">
        <f aca="true" t="shared" si="94" ref="FX30:FX36">FW37</f>
        <v>National</v>
      </c>
      <c r="FY30" s="10" t="s">
        <v>123</v>
      </c>
      <c r="FZ30" s="10" t="str">
        <f aca="true" t="shared" si="95" ref="FZ30:FZ36">FY37</f>
        <v>National</v>
      </c>
      <c r="GA30" s="10" t="s">
        <v>123</v>
      </c>
      <c r="GB30" s="10" t="str">
        <f aca="true" t="shared" si="96" ref="GB30:GB36">GA37</f>
        <v>National</v>
      </c>
      <c r="GC30" s="10" t="s">
        <v>123</v>
      </c>
      <c r="GD30" s="10" t="str">
        <f aca="true" t="shared" si="97" ref="GD30:GD36">GC37</f>
        <v>National</v>
      </c>
      <c r="GE30" s="10" t="s">
        <v>123</v>
      </c>
      <c r="GF30" s="10" t="str">
        <f aca="true" t="shared" si="98" ref="GF30:GF36">GE37</f>
        <v>National</v>
      </c>
      <c r="GG30" s="10" t="s">
        <v>123</v>
      </c>
      <c r="GH30" s="10" t="str">
        <f aca="true" t="shared" si="99" ref="GH30:GH36">GG37</f>
        <v>National</v>
      </c>
      <c r="GI30" s="10" t="s">
        <v>123</v>
      </c>
      <c r="GJ30" s="10" t="str">
        <f aca="true" t="shared" si="100" ref="GJ30:GJ36">GI37</f>
        <v>National</v>
      </c>
      <c r="GK30" s="10" t="s">
        <v>123</v>
      </c>
      <c r="GL30" s="10" t="str">
        <f aca="true" t="shared" si="101" ref="GL30:GL36">GK37</f>
        <v>National</v>
      </c>
      <c r="GM30" s="10" t="s">
        <v>123</v>
      </c>
      <c r="GN30" s="10" t="str">
        <f aca="true" t="shared" si="102" ref="GN30:GN36">GM37</f>
        <v>National</v>
      </c>
      <c r="GO30" s="10" t="s">
        <v>123</v>
      </c>
      <c r="GP30" s="10" t="str">
        <f aca="true" t="shared" si="103" ref="GP30:GP36">GO37</f>
        <v>National</v>
      </c>
      <c r="GQ30" s="10" t="s">
        <v>123</v>
      </c>
      <c r="GR30" s="10" t="str">
        <f aca="true" t="shared" si="104" ref="GR30:GR36">GQ37</f>
        <v>National</v>
      </c>
      <c r="GS30" s="10" t="s">
        <v>123</v>
      </c>
      <c r="GT30" s="10" t="str">
        <f aca="true" t="shared" si="105" ref="GT30:GT36">GS37</f>
        <v>National</v>
      </c>
      <c r="GU30" s="10" t="s">
        <v>123</v>
      </c>
      <c r="GV30" s="10" t="str">
        <f aca="true" t="shared" si="106" ref="GV30:GV36">GU37</f>
        <v>National</v>
      </c>
      <c r="GW30" s="10" t="s">
        <v>123</v>
      </c>
      <c r="GX30" s="10" t="str">
        <f aca="true" t="shared" si="107" ref="GX30:GX36">GW37</f>
        <v>National</v>
      </c>
      <c r="GY30" s="10" t="s">
        <v>123</v>
      </c>
      <c r="GZ30" s="10" t="str">
        <f aca="true" t="shared" si="108" ref="GZ30:GZ36">GY37</f>
        <v>National</v>
      </c>
      <c r="HA30" s="10" t="s">
        <v>123</v>
      </c>
      <c r="HB30" s="10" t="str">
        <f aca="true" t="shared" si="109" ref="HB30:HB36">HA37</f>
        <v>National</v>
      </c>
      <c r="HC30" s="10" t="s">
        <v>123</v>
      </c>
      <c r="HD30" s="10" t="str">
        <f aca="true" t="shared" si="110" ref="HD30:HD36">HC37</f>
        <v>National</v>
      </c>
      <c r="HE30" s="10" t="s">
        <v>123</v>
      </c>
      <c r="HF30" s="10" t="str">
        <f aca="true" t="shared" si="111" ref="HF30:HF36">HE37</f>
        <v>National</v>
      </c>
      <c r="HG30" s="10" t="s">
        <v>123</v>
      </c>
      <c r="HH30" s="10" t="str">
        <f aca="true" t="shared" si="112" ref="HH30:HH36">HG37</f>
        <v>National</v>
      </c>
      <c r="HI30" s="10" t="s">
        <v>123</v>
      </c>
      <c r="HJ30" s="10" t="str">
        <f aca="true" t="shared" si="113" ref="HJ30:HJ36">HI37</f>
        <v>National</v>
      </c>
      <c r="HK30" s="10" t="s">
        <v>123</v>
      </c>
      <c r="HL30" s="10" t="str">
        <f aca="true" t="shared" si="114" ref="HL30:HL36">HK37</f>
        <v>National</v>
      </c>
      <c r="HM30" s="10" t="s">
        <v>123</v>
      </c>
      <c r="HN30" s="10" t="str">
        <f aca="true" t="shared" si="115" ref="HN30:HN36">HM37</f>
        <v>National</v>
      </c>
      <c r="HO30" s="10" t="s">
        <v>123</v>
      </c>
      <c r="HP30" s="10" t="str">
        <f aca="true" t="shared" si="116" ref="HP30:HP36">HO37</f>
        <v>National</v>
      </c>
      <c r="HQ30" s="10" t="s">
        <v>123</v>
      </c>
      <c r="HR30" s="10" t="str">
        <f aca="true" t="shared" si="117" ref="HR30:HR36">HQ37</f>
        <v>National</v>
      </c>
      <c r="HS30" s="10" t="s">
        <v>123</v>
      </c>
      <c r="HT30" s="10" t="str">
        <f aca="true" t="shared" si="118" ref="HT30:HT36">HS37</f>
        <v>National</v>
      </c>
      <c r="HU30" s="10" t="s">
        <v>123</v>
      </c>
      <c r="HV30" s="10" t="str">
        <f aca="true" t="shared" si="119" ref="HV30:HV36">HU37</f>
        <v>National</v>
      </c>
      <c r="HW30" s="10" t="s">
        <v>123</v>
      </c>
      <c r="HX30" s="10" t="str">
        <f aca="true" t="shared" si="120" ref="HX30:HX36">HW37</f>
        <v>National</v>
      </c>
      <c r="HY30" s="10" t="s">
        <v>123</v>
      </c>
      <c r="HZ30" s="10" t="str">
        <f aca="true" t="shared" si="121" ref="HZ30:HZ36">HY37</f>
        <v>National</v>
      </c>
      <c r="IA30" s="10" t="s">
        <v>123</v>
      </c>
      <c r="IB30" s="10" t="str">
        <f aca="true" t="shared" si="122" ref="IB30:IB36">IA37</f>
        <v>National</v>
      </c>
    </row>
    <row r="31" spans="1:236" ht="12.75">
      <c r="A31" s="13"/>
      <c r="B31" s="14" t="str">
        <f aca="true" t="shared" si="123" ref="B31:B36">B7</f>
        <v>Answer is 1</v>
      </c>
      <c r="C31" s="22">
        <f aca="true" t="shared" si="124" ref="C31:C36">C7/C$13*100</f>
        <v>100</v>
      </c>
      <c r="D31" s="22">
        <f t="shared" si="6"/>
        <v>100</v>
      </c>
      <c r="E31" s="22">
        <f aca="true" t="shared" si="125" ref="E31:EA31">E7/E$13*100</f>
        <v>97.14285714285714</v>
      </c>
      <c r="F31" s="22">
        <f t="shared" si="7"/>
        <v>98.49056603773585</v>
      </c>
      <c r="G31" s="22">
        <f t="shared" si="125"/>
        <v>88.57142857142857</v>
      </c>
      <c r="H31" s="22">
        <f t="shared" si="8"/>
        <v>72.44701348747591</v>
      </c>
      <c r="I31" s="22">
        <f t="shared" si="125"/>
        <v>100</v>
      </c>
      <c r="J31" s="22">
        <f t="shared" si="9"/>
        <v>98.67172675521822</v>
      </c>
      <c r="K31" s="22">
        <f t="shared" si="125"/>
        <v>57.14285714285714</v>
      </c>
      <c r="L31" s="22">
        <f t="shared" si="10"/>
        <v>54.06427221172023</v>
      </c>
      <c r="M31" s="22">
        <f t="shared" si="125"/>
        <v>68.57142857142857</v>
      </c>
      <c r="N31" s="22">
        <f t="shared" si="11"/>
        <v>59.80952380952381</v>
      </c>
      <c r="O31" s="22">
        <f t="shared" si="125"/>
        <v>48.57142857142857</v>
      </c>
      <c r="P31" s="22">
        <f t="shared" si="12"/>
        <v>55.68181818181818</v>
      </c>
      <c r="Q31" s="22">
        <f t="shared" si="125"/>
        <v>74.28571428571429</v>
      </c>
      <c r="R31" s="22">
        <f t="shared" si="13"/>
        <v>62.45210727969349</v>
      </c>
      <c r="S31" s="22">
        <f t="shared" si="125"/>
        <v>58.82352941176471</v>
      </c>
      <c r="T31" s="22">
        <f t="shared" si="14"/>
        <v>48.952380952380956</v>
      </c>
      <c r="U31" s="22">
        <f t="shared" si="125"/>
        <v>32.35294117647059</v>
      </c>
      <c r="V31" s="22">
        <f t="shared" si="15"/>
        <v>33.84321223709369</v>
      </c>
      <c r="W31" s="22">
        <f t="shared" si="125"/>
        <v>96.96969696969697</v>
      </c>
      <c r="X31" s="22">
        <f t="shared" si="16"/>
        <v>89.13043478260869</v>
      </c>
      <c r="Y31" s="22">
        <f t="shared" si="125"/>
        <v>34.78260869565217</v>
      </c>
      <c r="Z31" s="22">
        <f t="shared" si="17"/>
        <v>46.44670050761421</v>
      </c>
      <c r="AA31" s="22">
        <f t="shared" si="125"/>
        <v>44</v>
      </c>
      <c r="AB31" s="22">
        <f t="shared" si="18"/>
        <v>37.82383419689119</v>
      </c>
      <c r="AC31" s="22">
        <f t="shared" si="125"/>
        <v>0</v>
      </c>
      <c r="AD31" s="22">
        <f t="shared" si="19"/>
        <v>2.932551319648094</v>
      </c>
      <c r="AE31" s="22">
        <f t="shared" si="125"/>
        <v>94.28571428571428</v>
      </c>
      <c r="AF31" s="22">
        <f t="shared" si="20"/>
        <v>88.82466281310212</v>
      </c>
      <c r="AG31" s="22">
        <f t="shared" si="125"/>
        <v>74.28571428571429</v>
      </c>
      <c r="AH31" s="22">
        <f t="shared" si="21"/>
        <v>65.20912547528516</v>
      </c>
      <c r="AI31" s="22">
        <f t="shared" si="125"/>
        <v>65.71428571428571</v>
      </c>
      <c r="AJ31" s="22">
        <f t="shared" si="22"/>
        <v>45.45454545454545</v>
      </c>
      <c r="AK31" s="22">
        <f t="shared" si="125"/>
        <v>47.05882352941176</v>
      </c>
      <c r="AL31" s="22">
        <f t="shared" si="23"/>
        <v>30.36053130929791</v>
      </c>
      <c r="AM31" s="22">
        <f t="shared" si="125"/>
        <v>22.857142857142858</v>
      </c>
      <c r="AN31" s="22">
        <f t="shared" si="24"/>
        <v>29.03225806451613</v>
      </c>
      <c r="AO31" s="22">
        <f t="shared" si="125"/>
        <v>57.14285714285714</v>
      </c>
      <c r="AP31" s="22">
        <f t="shared" si="25"/>
        <v>34.48940269749518</v>
      </c>
      <c r="AQ31" s="22">
        <f t="shared" si="125"/>
        <v>68.57142857142857</v>
      </c>
      <c r="AR31" s="22">
        <f t="shared" si="26"/>
        <v>68.52207293666027</v>
      </c>
      <c r="AS31" s="22">
        <f t="shared" si="125"/>
        <v>36.666666666666664</v>
      </c>
      <c r="AT31" s="22">
        <f t="shared" si="27"/>
        <v>31.27659574468085</v>
      </c>
      <c r="AU31" s="22">
        <f t="shared" si="125"/>
        <v>80</v>
      </c>
      <c r="AV31" s="22">
        <f t="shared" si="28"/>
        <v>66.29001883239172</v>
      </c>
      <c r="AW31" s="22">
        <f t="shared" si="125"/>
        <v>40</v>
      </c>
      <c r="AX31" s="22">
        <f t="shared" si="29"/>
        <v>50.24038461538461</v>
      </c>
      <c r="AY31" s="22">
        <f t="shared" si="125"/>
        <v>61.76470588235294</v>
      </c>
      <c r="AZ31" s="22">
        <f t="shared" si="30"/>
        <v>57.874762808349146</v>
      </c>
      <c r="BA31" s="22">
        <f t="shared" si="125"/>
        <v>91.17647058823529</v>
      </c>
      <c r="BB31" s="22">
        <f t="shared" si="31"/>
        <v>77.71428571428571</v>
      </c>
      <c r="BC31" s="22">
        <f t="shared" si="125"/>
        <v>75.75757575757575</v>
      </c>
      <c r="BD31" s="22">
        <f t="shared" si="32"/>
        <v>72.98850574712644</v>
      </c>
      <c r="BE31" s="22">
        <f t="shared" si="125"/>
        <v>67.64705882352942</v>
      </c>
      <c r="BF31" s="22">
        <f t="shared" si="33"/>
        <v>54.633204633204635</v>
      </c>
      <c r="BG31" s="22">
        <f t="shared" si="125"/>
        <v>63.63636363636363</v>
      </c>
      <c r="BH31" s="22">
        <f t="shared" si="34"/>
        <v>47.276264591439684</v>
      </c>
      <c r="BI31" s="22">
        <f t="shared" si="125"/>
        <v>77.14285714285715</v>
      </c>
      <c r="BJ31" s="22">
        <f t="shared" si="35"/>
        <v>61.80422264875239</v>
      </c>
      <c r="BK31" s="22">
        <f t="shared" si="125"/>
        <v>65.71428571428571</v>
      </c>
      <c r="BL31" s="22">
        <f t="shared" si="36"/>
        <v>70.34883720930233</v>
      </c>
      <c r="BM31" s="22">
        <f t="shared" si="125"/>
        <v>31.428571428571427</v>
      </c>
      <c r="BN31" s="22">
        <f t="shared" si="37"/>
        <v>58.73320537428023</v>
      </c>
      <c r="BO31" s="22">
        <f t="shared" si="125"/>
        <v>92.5925925925926</v>
      </c>
      <c r="BP31" s="22">
        <f t="shared" si="38"/>
        <v>79.83367983367984</v>
      </c>
      <c r="BQ31" s="22">
        <f t="shared" si="125"/>
        <v>15</v>
      </c>
      <c r="BR31" s="22">
        <f t="shared" si="39"/>
        <v>21.44927536231884</v>
      </c>
      <c r="BS31" s="22">
        <f t="shared" si="125"/>
        <v>6.25</v>
      </c>
      <c r="BT31" s="22">
        <f t="shared" si="40"/>
        <v>8.46774193548387</v>
      </c>
      <c r="BU31" s="22">
        <f t="shared" si="125"/>
        <v>97.14285714285714</v>
      </c>
      <c r="BV31" s="22">
        <f t="shared" si="41"/>
        <v>90.28571428571428</v>
      </c>
      <c r="BW31" s="22">
        <f t="shared" si="125"/>
        <v>97.14285714285714</v>
      </c>
      <c r="BX31" s="22">
        <f t="shared" si="42"/>
        <v>83.3969465648855</v>
      </c>
      <c r="BY31" s="22">
        <f t="shared" si="125"/>
        <v>97.14285714285714</v>
      </c>
      <c r="BZ31" s="22">
        <f t="shared" si="43"/>
        <v>80.26565464895636</v>
      </c>
      <c r="CA31" s="22">
        <f t="shared" si="125"/>
        <v>82.85714285714286</v>
      </c>
      <c r="CB31" s="22">
        <f t="shared" si="44"/>
        <v>49.32821497120921</v>
      </c>
      <c r="CC31" s="22">
        <f t="shared" si="125"/>
        <v>82.35294117647058</v>
      </c>
      <c r="CD31" s="22">
        <f t="shared" si="45"/>
        <v>70.90558766859345</v>
      </c>
      <c r="CE31" s="22">
        <f t="shared" si="125"/>
        <v>81.81818181818183</v>
      </c>
      <c r="CF31" s="22">
        <f t="shared" si="46"/>
        <v>82.26120857699804</v>
      </c>
      <c r="CG31" s="22">
        <f t="shared" si="125"/>
        <v>88.23529411764706</v>
      </c>
      <c r="CH31" s="22">
        <f t="shared" si="47"/>
        <v>74.8062015503876</v>
      </c>
      <c r="CI31" s="22">
        <f t="shared" si="125"/>
        <v>85.29411764705883</v>
      </c>
      <c r="CJ31" s="22">
        <f t="shared" si="48"/>
        <v>78.95752895752895</v>
      </c>
      <c r="CK31" s="22">
        <f t="shared" si="125"/>
        <v>80</v>
      </c>
      <c r="CL31" s="22">
        <f t="shared" si="49"/>
        <v>79.92277992277992</v>
      </c>
      <c r="CM31" s="22">
        <f t="shared" si="125"/>
        <v>80</v>
      </c>
      <c r="CN31" s="22">
        <f t="shared" si="50"/>
        <v>91.31274131274131</v>
      </c>
      <c r="CO31" s="22">
        <f t="shared" si="125"/>
        <v>17.647058823529413</v>
      </c>
      <c r="CP31" s="22">
        <f t="shared" si="51"/>
        <v>21.96078431372549</v>
      </c>
      <c r="CQ31" s="22">
        <f t="shared" si="125"/>
        <v>65.71428571428571</v>
      </c>
      <c r="CR31" s="22">
        <f t="shared" si="52"/>
        <v>62.33009708737865</v>
      </c>
      <c r="CS31" s="22">
        <f t="shared" si="125"/>
        <v>82.85714285714286</v>
      </c>
      <c r="CT31" s="22">
        <f t="shared" si="53"/>
        <v>90.7869481765835</v>
      </c>
      <c r="CU31" s="22">
        <f t="shared" si="125"/>
        <v>91.42857142857143</v>
      </c>
      <c r="CV31" s="22">
        <f t="shared" si="54"/>
        <v>94.60500963391137</v>
      </c>
      <c r="CW31" s="22">
        <f t="shared" si="125"/>
        <v>94.28571428571428</v>
      </c>
      <c r="CX31" s="22">
        <f t="shared" si="55"/>
        <v>91.2621359223301</v>
      </c>
      <c r="CY31" s="22">
        <f t="shared" si="125"/>
        <v>94.11764705882352</v>
      </c>
      <c r="CZ31" s="22">
        <f t="shared" si="56"/>
        <v>95.41984732824427</v>
      </c>
      <c r="DA31" s="22">
        <f t="shared" si="125"/>
        <v>85.18518518518519</v>
      </c>
      <c r="DB31" s="22">
        <f t="shared" si="57"/>
        <v>88.42592592592592</v>
      </c>
      <c r="DC31" s="22">
        <f t="shared" si="125"/>
        <v>0</v>
      </c>
      <c r="DD31" s="22">
        <f t="shared" si="58"/>
        <v>3.4482758620689653</v>
      </c>
      <c r="DE31" s="22">
        <f t="shared" si="125"/>
        <v>34.285714285714285</v>
      </c>
      <c r="DF31" s="22">
        <f t="shared" si="59"/>
        <v>24.615384615384617</v>
      </c>
      <c r="DG31" s="22">
        <f t="shared" si="125"/>
        <v>8.823529411764707</v>
      </c>
      <c r="DH31" s="22">
        <f t="shared" si="60"/>
        <v>13.28125</v>
      </c>
      <c r="DI31" s="22">
        <f t="shared" si="125"/>
        <v>40</v>
      </c>
      <c r="DJ31" s="22">
        <f t="shared" si="61"/>
        <v>30.30888030888031</v>
      </c>
      <c r="DK31" s="22">
        <f t="shared" si="125"/>
        <v>62.857142857142854</v>
      </c>
      <c r="DL31" s="22">
        <f t="shared" si="62"/>
        <v>47.49034749034749</v>
      </c>
      <c r="DM31" s="22">
        <f t="shared" si="125"/>
        <v>58.82352941176471</v>
      </c>
      <c r="DN31" s="22">
        <f t="shared" si="63"/>
        <v>55.14563106796116</v>
      </c>
      <c r="DO31" s="22">
        <f t="shared" si="125"/>
        <v>48.57142857142857</v>
      </c>
      <c r="DP31" s="22">
        <f t="shared" si="64"/>
        <v>38.996138996138995</v>
      </c>
      <c r="DQ31" s="22">
        <f t="shared" si="125"/>
        <v>55.88235294117647</v>
      </c>
      <c r="DR31" s="22">
        <f t="shared" si="65"/>
        <v>59.53757225433526</v>
      </c>
      <c r="DS31" s="22">
        <f t="shared" si="125"/>
        <v>71.42857142857143</v>
      </c>
      <c r="DT31" s="22">
        <f t="shared" si="66"/>
        <v>68.14671814671814</v>
      </c>
      <c r="DU31" s="22">
        <f t="shared" si="125"/>
        <v>69.6969696969697</v>
      </c>
      <c r="DV31" s="22">
        <f t="shared" si="67"/>
        <v>68.2261208576998</v>
      </c>
      <c r="DW31" s="22">
        <f t="shared" si="125"/>
        <v>65.71428571428571</v>
      </c>
      <c r="DX31" s="22">
        <f t="shared" si="68"/>
        <v>61.20857699805068</v>
      </c>
      <c r="DY31" s="22">
        <f t="shared" si="125"/>
        <v>68.57142857142857</v>
      </c>
      <c r="DZ31" s="22">
        <f t="shared" si="69"/>
        <v>53.398058252427184</v>
      </c>
      <c r="EA31" s="22">
        <f t="shared" si="125"/>
        <v>65.71428571428571</v>
      </c>
      <c r="EB31" s="22">
        <f t="shared" si="70"/>
        <v>63.547758284600384</v>
      </c>
      <c r="EC31" s="22">
        <f aca="true" t="shared" si="126" ref="EC31:IA31">EC7/EC$13*100</f>
        <v>58.82352941176471</v>
      </c>
      <c r="ED31" s="22">
        <f t="shared" si="71"/>
        <v>58.730158730158735</v>
      </c>
      <c r="EE31" s="22">
        <f t="shared" si="126"/>
        <v>64.70588235294117</v>
      </c>
      <c r="EF31" s="22">
        <f t="shared" si="72"/>
        <v>58.76494023904383</v>
      </c>
      <c r="EG31" s="22">
        <f t="shared" si="126"/>
        <v>64.70588235294117</v>
      </c>
      <c r="EH31" s="22">
        <f t="shared" si="73"/>
        <v>63.745019920318725</v>
      </c>
      <c r="EI31" s="22">
        <f t="shared" si="126"/>
        <v>69.6969696969697</v>
      </c>
      <c r="EJ31" s="22">
        <f t="shared" si="74"/>
        <v>57.227722772277225</v>
      </c>
      <c r="EK31" s="22">
        <f t="shared" si="126"/>
        <v>60.60606060606061</v>
      </c>
      <c r="EL31" s="22">
        <f t="shared" si="75"/>
        <v>54.563492063492056</v>
      </c>
      <c r="EM31" s="22">
        <f t="shared" si="126"/>
        <v>66.66666666666666</v>
      </c>
      <c r="EN31" s="22">
        <f t="shared" si="76"/>
        <v>66.93386773547094</v>
      </c>
      <c r="EO31" s="22">
        <f t="shared" si="126"/>
        <v>63.63636363636363</v>
      </c>
      <c r="EP31" s="22">
        <f t="shared" si="77"/>
        <v>77.58186397984886</v>
      </c>
      <c r="EQ31" s="22">
        <f t="shared" si="126"/>
        <v>39.39393939393939</v>
      </c>
      <c r="ER31" s="22">
        <f t="shared" si="78"/>
        <v>45.8498023715415</v>
      </c>
      <c r="ES31" s="22">
        <f t="shared" si="126"/>
        <v>62.5</v>
      </c>
      <c r="ET31" s="22">
        <f t="shared" si="79"/>
        <v>58.97435897435898</v>
      </c>
      <c r="EU31" s="22">
        <f t="shared" si="126"/>
        <v>63.63636363636363</v>
      </c>
      <c r="EV31" s="22">
        <f t="shared" si="80"/>
        <v>56.66003976143141</v>
      </c>
      <c r="EW31" s="22">
        <f t="shared" si="126"/>
        <v>33.33333333333333</v>
      </c>
      <c r="EX31" s="22">
        <f t="shared" si="81"/>
        <v>36.144578313253014</v>
      </c>
      <c r="EY31" s="22">
        <f t="shared" si="126"/>
        <v>39.39393939393939</v>
      </c>
      <c r="EZ31" s="22">
        <f t="shared" si="82"/>
        <v>38.9662027833002</v>
      </c>
      <c r="FA31" s="22">
        <f t="shared" si="126"/>
        <v>33.33333333333333</v>
      </c>
      <c r="FB31" s="22">
        <f t="shared" si="83"/>
        <v>36.779324055666</v>
      </c>
      <c r="FC31" s="22">
        <f t="shared" si="126"/>
        <v>51.42857142857142</v>
      </c>
      <c r="FD31" s="22">
        <f t="shared" si="84"/>
        <v>51.439539347408825</v>
      </c>
      <c r="FE31" s="22">
        <f t="shared" si="126"/>
        <v>42.42424242424242</v>
      </c>
      <c r="FF31" s="22">
        <f t="shared" si="85"/>
        <v>45.72564612326044</v>
      </c>
      <c r="FG31" s="22">
        <f t="shared" si="126"/>
        <v>29.411764705882355</v>
      </c>
      <c r="FH31" s="22">
        <f t="shared" si="86"/>
        <v>30.905511811023622</v>
      </c>
      <c r="FI31" s="22">
        <f t="shared" si="126"/>
        <v>40</v>
      </c>
      <c r="FJ31" s="22">
        <f t="shared" si="87"/>
        <v>30.78393881453155</v>
      </c>
      <c r="FK31" s="22">
        <f t="shared" si="126"/>
        <v>17.142857142857142</v>
      </c>
      <c r="FL31" s="22">
        <f t="shared" si="88"/>
        <v>21.001926782273603</v>
      </c>
      <c r="FM31" s="22">
        <f t="shared" si="126"/>
        <v>34.285714285714285</v>
      </c>
      <c r="FN31" s="22">
        <f t="shared" si="89"/>
        <v>34.42307692307692</v>
      </c>
      <c r="FO31" s="22">
        <f t="shared" si="126"/>
        <v>25.71428571428571</v>
      </c>
      <c r="FP31" s="22">
        <f t="shared" si="90"/>
        <v>29.72972972972973</v>
      </c>
      <c r="FQ31" s="22">
        <f t="shared" si="126"/>
        <v>41.17647058823529</v>
      </c>
      <c r="FR31" s="22">
        <f t="shared" si="91"/>
        <v>47.88461538461539</v>
      </c>
      <c r="FS31" s="22">
        <f t="shared" si="126"/>
        <v>35.294117647058826</v>
      </c>
      <c r="FT31" s="22">
        <f t="shared" si="92"/>
        <v>49.13294797687861</v>
      </c>
      <c r="FU31" s="22">
        <f t="shared" si="126"/>
        <v>41.17647058823529</v>
      </c>
      <c r="FV31" s="22">
        <f t="shared" si="93"/>
        <v>47.582205029013544</v>
      </c>
      <c r="FW31" s="22">
        <f t="shared" si="126"/>
        <v>26.47058823529412</v>
      </c>
      <c r="FX31" s="22">
        <f t="shared" si="94"/>
        <v>30.23255813953488</v>
      </c>
      <c r="FY31" s="22">
        <f t="shared" si="126"/>
        <v>44.11764705882353</v>
      </c>
      <c r="FZ31" s="22">
        <f t="shared" si="95"/>
        <v>46.10894941634241</v>
      </c>
      <c r="GA31" s="22">
        <f t="shared" si="126"/>
        <v>20.588235294117645</v>
      </c>
      <c r="GB31" s="22">
        <f t="shared" si="96"/>
        <v>12.475633528265107</v>
      </c>
      <c r="GC31" s="22">
        <f t="shared" si="126"/>
        <v>21.21212121212121</v>
      </c>
      <c r="GD31" s="22">
        <f t="shared" si="97"/>
        <v>19.379844961240313</v>
      </c>
      <c r="GE31" s="22">
        <f t="shared" si="126"/>
        <v>54.54545454545454</v>
      </c>
      <c r="GF31" s="22">
        <f t="shared" si="98"/>
        <v>48.74274661508704</v>
      </c>
      <c r="GG31" s="22">
        <f t="shared" si="126"/>
        <v>44.11764705882353</v>
      </c>
      <c r="GH31" s="22">
        <f t="shared" si="99"/>
        <v>41.050583657587545</v>
      </c>
      <c r="GI31" s="22">
        <f t="shared" si="126"/>
        <v>41.17647058823529</v>
      </c>
      <c r="GJ31" s="22">
        <f t="shared" si="100"/>
        <v>45.01915708812261</v>
      </c>
      <c r="GK31" s="22">
        <f t="shared" si="126"/>
        <v>61.76470588235294</v>
      </c>
      <c r="GL31" s="22">
        <f t="shared" si="101"/>
        <v>58.99419729206963</v>
      </c>
      <c r="GM31" s="22">
        <f t="shared" si="126"/>
        <v>38.23529411764706</v>
      </c>
      <c r="GN31" s="22">
        <f t="shared" si="102"/>
        <v>45.297504798464495</v>
      </c>
      <c r="GO31" s="22">
        <f t="shared" si="126"/>
        <v>48.57142857142857</v>
      </c>
      <c r="GP31" s="22">
        <f t="shared" si="103"/>
        <v>43.78585086042065</v>
      </c>
      <c r="GQ31" s="22">
        <f t="shared" si="126"/>
        <v>31.428571428571427</v>
      </c>
      <c r="GR31" s="22">
        <f t="shared" si="104"/>
        <v>39.77055449330784</v>
      </c>
      <c r="GS31" s="22">
        <f t="shared" si="126"/>
        <v>42.857142857142854</v>
      </c>
      <c r="GT31" s="22">
        <f t="shared" si="105"/>
        <v>38.50574712643678</v>
      </c>
      <c r="GU31" s="22">
        <f t="shared" si="126"/>
        <v>48.57142857142857</v>
      </c>
      <c r="GV31" s="22">
        <f t="shared" si="106"/>
        <v>47.216890595009595</v>
      </c>
      <c r="GW31" s="22">
        <f t="shared" si="126"/>
        <v>42.857142857142854</v>
      </c>
      <c r="GX31" s="22">
        <f t="shared" si="107"/>
        <v>46.82080924855491</v>
      </c>
      <c r="GY31" s="22">
        <f t="shared" si="126"/>
        <v>65.71428571428571</v>
      </c>
      <c r="GZ31" s="22">
        <f t="shared" si="108"/>
        <v>53.13092979127134</v>
      </c>
      <c r="HA31" s="22">
        <f t="shared" si="126"/>
        <v>45.714285714285715</v>
      </c>
      <c r="HB31" s="22">
        <f t="shared" si="109"/>
        <v>45.506692160611856</v>
      </c>
      <c r="HC31" s="22">
        <f t="shared" si="126"/>
        <v>45.714285714285715</v>
      </c>
      <c r="HD31" s="22">
        <f t="shared" si="110"/>
        <v>33.97312859884837</v>
      </c>
      <c r="HE31" s="22">
        <f t="shared" si="126"/>
        <v>51.42857142857142</v>
      </c>
      <c r="HF31" s="22">
        <f t="shared" si="111"/>
        <v>41.87380497131931</v>
      </c>
      <c r="HG31" s="22">
        <f t="shared" si="126"/>
        <v>37.5</v>
      </c>
      <c r="HH31" s="22">
        <f t="shared" si="112"/>
        <v>33.535353535353536</v>
      </c>
      <c r="HI31" s="22">
        <f t="shared" si="126"/>
        <v>46.875</v>
      </c>
      <c r="HJ31" s="22">
        <f t="shared" si="113"/>
        <v>38.21138211382114</v>
      </c>
      <c r="HK31" s="22">
        <f t="shared" si="126"/>
        <v>26.47058823529412</v>
      </c>
      <c r="HL31" s="22">
        <f t="shared" si="114"/>
        <v>23.37917485265226</v>
      </c>
      <c r="HM31" s="22">
        <f t="shared" si="126"/>
        <v>33.33333333333333</v>
      </c>
      <c r="HN31" s="22">
        <f t="shared" si="115"/>
        <v>27.755905511811026</v>
      </c>
      <c r="HO31" s="22">
        <f t="shared" si="126"/>
        <v>28.57142857142857</v>
      </c>
      <c r="HP31" s="22">
        <f t="shared" si="116"/>
        <v>21.568627450980394</v>
      </c>
      <c r="HQ31" s="22">
        <f t="shared" si="126"/>
        <v>31.428571428571427</v>
      </c>
      <c r="HR31" s="22">
        <f t="shared" si="117"/>
        <v>33.7890625</v>
      </c>
      <c r="HS31" s="22">
        <f t="shared" si="126"/>
        <v>44.11764705882353</v>
      </c>
      <c r="HT31" s="22">
        <f t="shared" si="118"/>
        <v>28.21011673151751</v>
      </c>
      <c r="HU31" s="22">
        <f t="shared" si="126"/>
        <v>38.23529411764706</v>
      </c>
      <c r="HV31" s="22">
        <f t="shared" si="119"/>
        <v>35.15625</v>
      </c>
      <c r="HW31" s="22">
        <f t="shared" si="126"/>
        <v>38.23529411764706</v>
      </c>
      <c r="HX31" s="22">
        <f t="shared" si="120"/>
        <v>34.375</v>
      </c>
      <c r="HY31" s="22">
        <f t="shared" si="126"/>
        <v>11.428571428571429</v>
      </c>
      <c r="HZ31" s="22">
        <f t="shared" si="121"/>
        <v>15.098039215686274</v>
      </c>
      <c r="IA31" s="22">
        <f t="shared" si="126"/>
        <v>48</v>
      </c>
      <c r="IB31" s="22">
        <f t="shared" si="122"/>
        <v>38.2830626450116</v>
      </c>
    </row>
    <row r="32" spans="2:236" ht="12.75">
      <c r="B32" s="12" t="str">
        <f t="shared" si="123"/>
        <v>Answer is 2</v>
      </c>
      <c r="C32" s="19">
        <f t="shared" si="124"/>
        <v>0</v>
      </c>
      <c r="D32" s="19">
        <f t="shared" si="6"/>
        <v>0</v>
      </c>
      <c r="E32" s="19">
        <f aca="true" t="shared" si="127" ref="E32:EA32">E8/E$13*100</f>
        <v>0</v>
      </c>
      <c r="F32" s="19">
        <f t="shared" si="7"/>
        <v>0</v>
      </c>
      <c r="G32" s="19">
        <f t="shared" si="127"/>
        <v>0</v>
      </c>
      <c r="H32" s="19">
        <f t="shared" si="8"/>
        <v>6.358381502890173</v>
      </c>
      <c r="I32" s="19">
        <f t="shared" si="127"/>
        <v>0</v>
      </c>
      <c r="J32" s="19">
        <f t="shared" si="9"/>
        <v>0.5692599620493358</v>
      </c>
      <c r="K32" s="19">
        <f t="shared" si="127"/>
        <v>34.285714285714285</v>
      </c>
      <c r="L32" s="19">
        <f t="shared" si="10"/>
        <v>39.88657844990548</v>
      </c>
      <c r="M32" s="19">
        <f t="shared" si="127"/>
        <v>25.71428571428571</v>
      </c>
      <c r="N32" s="19">
        <f t="shared" si="11"/>
        <v>34.476190476190474</v>
      </c>
      <c r="O32" s="19">
        <f t="shared" si="127"/>
        <v>48.57142857142857</v>
      </c>
      <c r="P32" s="19">
        <f t="shared" si="12"/>
        <v>39.96212121212121</v>
      </c>
      <c r="Q32" s="19">
        <f t="shared" si="127"/>
        <v>25.71428571428571</v>
      </c>
      <c r="R32" s="19">
        <f t="shared" si="13"/>
        <v>31.417624521072796</v>
      </c>
      <c r="S32" s="19">
        <f t="shared" si="127"/>
        <v>41.17647058823529</v>
      </c>
      <c r="T32" s="19">
        <f t="shared" si="14"/>
        <v>37.904761904761905</v>
      </c>
      <c r="U32" s="19">
        <f t="shared" si="127"/>
        <v>58.82352941176471</v>
      </c>
      <c r="V32" s="19">
        <f t="shared" si="15"/>
        <v>36.32887189292543</v>
      </c>
      <c r="W32" s="19">
        <f t="shared" si="127"/>
        <v>3.0303030303030303</v>
      </c>
      <c r="X32" s="19">
        <f t="shared" si="16"/>
        <v>7.114624505928854</v>
      </c>
      <c r="Y32" s="19">
        <f t="shared" si="127"/>
        <v>47.82608695652174</v>
      </c>
      <c r="Z32" s="19">
        <f t="shared" si="17"/>
        <v>36.29441624365482</v>
      </c>
      <c r="AA32" s="19">
        <f t="shared" si="127"/>
        <v>44</v>
      </c>
      <c r="AB32" s="19">
        <f t="shared" si="18"/>
        <v>48.96373056994819</v>
      </c>
      <c r="AC32" s="19">
        <f t="shared" si="127"/>
        <v>100</v>
      </c>
      <c r="AD32" s="19">
        <f t="shared" si="19"/>
        <v>95.01466275659824</v>
      </c>
      <c r="AE32" s="19">
        <f t="shared" si="127"/>
        <v>5.714285714285714</v>
      </c>
      <c r="AF32" s="19">
        <f t="shared" si="20"/>
        <v>8.285163776493256</v>
      </c>
      <c r="AG32" s="19">
        <f t="shared" si="127"/>
        <v>25.71428571428571</v>
      </c>
      <c r="AH32" s="19">
        <f t="shared" si="21"/>
        <v>28.517110266159694</v>
      </c>
      <c r="AI32" s="19">
        <f t="shared" si="127"/>
        <v>28.57142857142857</v>
      </c>
      <c r="AJ32" s="19">
        <f t="shared" si="22"/>
        <v>35.984848484848484</v>
      </c>
      <c r="AK32" s="19">
        <f t="shared" si="127"/>
        <v>47.05882352941176</v>
      </c>
      <c r="AL32" s="19">
        <f t="shared" si="23"/>
        <v>41.36622390891841</v>
      </c>
      <c r="AM32" s="19">
        <f t="shared" si="127"/>
        <v>34.285714285714285</v>
      </c>
      <c r="AN32" s="19">
        <f t="shared" si="24"/>
        <v>27.514231499051235</v>
      </c>
      <c r="AO32" s="19">
        <f t="shared" si="127"/>
        <v>28.57142857142857</v>
      </c>
      <c r="AP32" s="19">
        <f t="shared" si="25"/>
        <v>36.80154142581888</v>
      </c>
      <c r="AQ32" s="19">
        <f t="shared" si="127"/>
        <v>0</v>
      </c>
      <c r="AR32" s="19">
        <f t="shared" si="26"/>
        <v>1.9193857965451053</v>
      </c>
      <c r="AS32" s="19">
        <f t="shared" si="127"/>
        <v>40</v>
      </c>
      <c r="AT32" s="19">
        <f t="shared" si="27"/>
        <v>33.61702127659574</v>
      </c>
      <c r="AU32" s="19">
        <f t="shared" si="127"/>
        <v>0</v>
      </c>
      <c r="AV32" s="19">
        <f t="shared" si="28"/>
        <v>3.2015065913371</v>
      </c>
      <c r="AW32" s="19">
        <f t="shared" si="127"/>
        <v>45.714285714285715</v>
      </c>
      <c r="AX32" s="19">
        <f t="shared" si="29"/>
        <v>37.74038461538461</v>
      </c>
      <c r="AY32" s="19">
        <f t="shared" si="127"/>
        <v>20.588235294117645</v>
      </c>
      <c r="AZ32" s="19">
        <f t="shared" si="30"/>
        <v>30.740037950664135</v>
      </c>
      <c r="BA32" s="19">
        <f t="shared" si="127"/>
        <v>5.88235294117647</v>
      </c>
      <c r="BB32" s="19">
        <f t="shared" si="31"/>
        <v>17.71428571428571</v>
      </c>
      <c r="BC32" s="19">
        <f t="shared" si="127"/>
        <v>9.090909090909092</v>
      </c>
      <c r="BD32" s="19">
        <f t="shared" si="32"/>
        <v>19.923371647509576</v>
      </c>
      <c r="BE32" s="19">
        <f t="shared" si="127"/>
        <v>14.705882352941178</v>
      </c>
      <c r="BF32" s="19">
        <f t="shared" si="33"/>
        <v>31.66023166023166</v>
      </c>
      <c r="BG32" s="19">
        <f t="shared" si="127"/>
        <v>15.151515151515152</v>
      </c>
      <c r="BH32" s="19">
        <f t="shared" si="34"/>
        <v>37.7431906614786</v>
      </c>
      <c r="BI32" s="19">
        <f t="shared" si="127"/>
        <v>8.571428571428571</v>
      </c>
      <c r="BJ32" s="19">
        <f t="shared" si="35"/>
        <v>26.103646833013432</v>
      </c>
      <c r="BK32" s="19">
        <f t="shared" si="127"/>
        <v>31.428571428571427</v>
      </c>
      <c r="BL32" s="19">
        <f t="shared" si="36"/>
        <v>28.68217054263566</v>
      </c>
      <c r="BM32" s="19">
        <f t="shared" si="127"/>
        <v>51.42857142857142</v>
      </c>
      <c r="BN32" s="19">
        <f t="shared" si="37"/>
        <v>35.50863723608445</v>
      </c>
      <c r="BO32" s="19">
        <f t="shared" si="127"/>
        <v>0</v>
      </c>
      <c r="BP32" s="19">
        <f t="shared" si="38"/>
        <v>7.276507276507277</v>
      </c>
      <c r="BQ32" s="19">
        <f t="shared" si="127"/>
        <v>70</v>
      </c>
      <c r="BR32" s="19">
        <f t="shared" si="39"/>
        <v>56.811594202898554</v>
      </c>
      <c r="BS32" s="19">
        <f t="shared" si="127"/>
        <v>75</v>
      </c>
      <c r="BT32" s="19">
        <f t="shared" si="40"/>
        <v>66.12903225806451</v>
      </c>
      <c r="BU32" s="19">
        <f t="shared" si="127"/>
        <v>2.857142857142857</v>
      </c>
      <c r="BV32" s="19">
        <f t="shared" si="41"/>
        <v>8.380952380952381</v>
      </c>
      <c r="BW32" s="19">
        <f t="shared" si="127"/>
        <v>2.857142857142857</v>
      </c>
      <c r="BX32" s="19">
        <f t="shared" si="42"/>
        <v>12.786259541984732</v>
      </c>
      <c r="BY32" s="19">
        <f t="shared" si="127"/>
        <v>2.857142857142857</v>
      </c>
      <c r="BZ32" s="19">
        <f t="shared" si="43"/>
        <v>14.231499051233396</v>
      </c>
      <c r="CA32" s="19">
        <f t="shared" si="127"/>
        <v>14.285714285714285</v>
      </c>
      <c r="CB32" s="19">
        <f t="shared" si="44"/>
        <v>18.618042226487525</v>
      </c>
      <c r="CC32" s="19">
        <f t="shared" si="127"/>
        <v>11.76470588235294</v>
      </c>
      <c r="CD32" s="19">
        <f t="shared" si="45"/>
        <v>21.965317919075144</v>
      </c>
      <c r="CE32" s="19">
        <f t="shared" si="127"/>
        <v>12.121212121212121</v>
      </c>
      <c r="CF32" s="19">
        <f t="shared" si="46"/>
        <v>9.161793372319687</v>
      </c>
      <c r="CG32" s="19">
        <f t="shared" si="127"/>
        <v>8.823529411764707</v>
      </c>
      <c r="CH32" s="19">
        <f t="shared" si="47"/>
        <v>20.155038759689923</v>
      </c>
      <c r="CI32" s="19">
        <f t="shared" si="127"/>
        <v>11.76470588235294</v>
      </c>
      <c r="CJ32" s="19">
        <f t="shared" si="48"/>
        <v>15.637065637065636</v>
      </c>
      <c r="CK32" s="19">
        <f t="shared" si="127"/>
        <v>17.142857142857142</v>
      </c>
      <c r="CL32" s="19">
        <f t="shared" si="49"/>
        <v>13.127413127413126</v>
      </c>
      <c r="CM32" s="19">
        <f t="shared" si="127"/>
        <v>17.142857142857142</v>
      </c>
      <c r="CN32" s="19">
        <f t="shared" si="50"/>
        <v>5.019305019305019</v>
      </c>
      <c r="CO32" s="19">
        <f t="shared" si="127"/>
        <v>70.58823529411765</v>
      </c>
      <c r="CP32" s="19">
        <f t="shared" si="51"/>
        <v>65.49019607843137</v>
      </c>
      <c r="CQ32" s="19">
        <f t="shared" si="127"/>
        <v>25.71428571428571</v>
      </c>
      <c r="CR32" s="19">
        <f t="shared" si="52"/>
        <v>21.941747572815533</v>
      </c>
      <c r="CS32" s="19">
        <f t="shared" si="127"/>
        <v>11.428571428571429</v>
      </c>
      <c r="CT32" s="19">
        <f t="shared" si="53"/>
        <v>5.182341650671785</v>
      </c>
      <c r="CU32" s="19">
        <f t="shared" si="127"/>
        <v>8.571428571428571</v>
      </c>
      <c r="CV32" s="19">
        <f t="shared" si="54"/>
        <v>4.238921001926782</v>
      </c>
      <c r="CW32" s="19">
        <f t="shared" si="127"/>
        <v>5.714285714285714</v>
      </c>
      <c r="CX32" s="19">
        <f t="shared" si="55"/>
        <v>5.825242718446602</v>
      </c>
      <c r="CY32" s="19">
        <f t="shared" si="127"/>
        <v>5.88235294117647</v>
      </c>
      <c r="CZ32" s="19">
        <f t="shared" si="56"/>
        <v>2.2900763358778624</v>
      </c>
      <c r="DA32" s="19">
        <f t="shared" si="127"/>
        <v>11.11111111111111</v>
      </c>
      <c r="DB32" s="19">
        <f t="shared" si="57"/>
        <v>9.953703703703704</v>
      </c>
      <c r="DC32" s="19">
        <f t="shared" si="127"/>
        <v>88.23529411764706</v>
      </c>
      <c r="DD32" s="19">
        <f t="shared" si="58"/>
        <v>93.86973180076629</v>
      </c>
      <c r="DE32" s="19">
        <f t="shared" si="127"/>
        <v>54.285714285714285</v>
      </c>
      <c r="DF32" s="19">
        <f t="shared" si="59"/>
        <v>47.11538461538461</v>
      </c>
      <c r="DG32" s="19">
        <f t="shared" si="127"/>
        <v>58.82352941176471</v>
      </c>
      <c r="DH32" s="19">
        <f t="shared" si="60"/>
        <v>40.0390625</v>
      </c>
      <c r="DI32" s="19">
        <f t="shared" si="127"/>
        <v>45.714285714285715</v>
      </c>
      <c r="DJ32" s="19">
        <f t="shared" si="61"/>
        <v>53.66795366795367</v>
      </c>
      <c r="DK32" s="19">
        <f t="shared" si="127"/>
        <v>17.142857142857142</v>
      </c>
      <c r="DL32" s="19">
        <f t="shared" si="62"/>
        <v>23.745173745173744</v>
      </c>
      <c r="DM32" s="19">
        <f t="shared" si="127"/>
        <v>41.17647058823529</v>
      </c>
      <c r="DN32" s="19">
        <f t="shared" si="63"/>
        <v>38.05825242718446</v>
      </c>
      <c r="DO32" s="19">
        <f t="shared" si="127"/>
        <v>40</v>
      </c>
      <c r="DP32" s="19">
        <f t="shared" si="64"/>
        <v>47.49034749034749</v>
      </c>
      <c r="DQ32" s="19">
        <f t="shared" si="127"/>
        <v>44.11764705882353</v>
      </c>
      <c r="DR32" s="19">
        <f t="shared" si="65"/>
        <v>35.067437379576106</v>
      </c>
      <c r="DS32" s="19">
        <f t="shared" si="127"/>
        <v>28.57142857142857</v>
      </c>
      <c r="DT32" s="19">
        <f t="shared" si="66"/>
        <v>25.675675675675674</v>
      </c>
      <c r="DU32" s="19">
        <f t="shared" si="127"/>
        <v>30.303030303030305</v>
      </c>
      <c r="DV32" s="19">
        <f t="shared" si="67"/>
        <v>25.53606237816764</v>
      </c>
      <c r="DW32" s="19">
        <f t="shared" si="127"/>
        <v>31.428571428571427</v>
      </c>
      <c r="DX32" s="19">
        <f t="shared" si="68"/>
        <v>29.82456140350877</v>
      </c>
      <c r="DY32" s="19">
        <f t="shared" si="127"/>
        <v>28.57142857142857</v>
      </c>
      <c r="DZ32" s="19">
        <f t="shared" si="69"/>
        <v>37.66990291262136</v>
      </c>
      <c r="EA32" s="19">
        <f t="shared" si="127"/>
        <v>31.428571428571427</v>
      </c>
      <c r="EB32" s="19">
        <f t="shared" si="70"/>
        <v>31.773879142300192</v>
      </c>
      <c r="EC32" s="19">
        <f aca="true" t="shared" si="128" ref="EC32:IA32">EC8/EC$13*100</f>
        <v>35.294117647058826</v>
      </c>
      <c r="ED32" s="19">
        <f t="shared" si="71"/>
        <v>36.7063492063492</v>
      </c>
      <c r="EE32" s="19">
        <f t="shared" si="128"/>
        <v>26.47058823529412</v>
      </c>
      <c r="EF32" s="19">
        <f t="shared" si="72"/>
        <v>34.462151394422314</v>
      </c>
      <c r="EG32" s="19">
        <f t="shared" si="128"/>
        <v>26.47058823529412</v>
      </c>
      <c r="EH32" s="19">
        <f t="shared" si="73"/>
        <v>30.0796812749004</v>
      </c>
      <c r="EI32" s="19">
        <f t="shared" si="128"/>
        <v>24.242424242424242</v>
      </c>
      <c r="EJ32" s="19">
        <f t="shared" si="74"/>
        <v>27.722772277227726</v>
      </c>
      <c r="EK32" s="19">
        <f t="shared" si="128"/>
        <v>24.242424242424242</v>
      </c>
      <c r="EL32" s="19">
        <f t="shared" si="75"/>
        <v>23.61111111111111</v>
      </c>
      <c r="EM32" s="19">
        <f t="shared" si="128"/>
        <v>18.181818181818183</v>
      </c>
      <c r="EN32" s="19">
        <f t="shared" si="76"/>
        <v>20.04008016032064</v>
      </c>
      <c r="EO32" s="19">
        <f t="shared" si="128"/>
        <v>27.27272727272727</v>
      </c>
      <c r="EP32" s="19">
        <f t="shared" si="77"/>
        <v>2.770780856423174</v>
      </c>
      <c r="EQ32" s="19">
        <f t="shared" si="128"/>
        <v>39.39393939393939</v>
      </c>
      <c r="ER32" s="19">
        <f t="shared" si="78"/>
        <v>35.573122529644266</v>
      </c>
      <c r="ES32" s="19">
        <f t="shared" si="128"/>
        <v>28.125</v>
      </c>
      <c r="ET32" s="19">
        <f t="shared" si="79"/>
        <v>25.64102564102564</v>
      </c>
      <c r="EU32" s="19">
        <f t="shared" si="128"/>
        <v>27.27272727272727</v>
      </c>
      <c r="EV32" s="19">
        <f t="shared" si="80"/>
        <v>30.417495029821072</v>
      </c>
      <c r="EW32" s="19">
        <f t="shared" si="128"/>
        <v>45.45454545454545</v>
      </c>
      <c r="EX32" s="19">
        <f t="shared" si="81"/>
        <v>34.53815261044177</v>
      </c>
      <c r="EY32" s="19">
        <f t="shared" si="128"/>
        <v>42.42424242424242</v>
      </c>
      <c r="EZ32" s="19">
        <f t="shared" si="82"/>
        <v>38.767395626242546</v>
      </c>
      <c r="FA32" s="19">
        <f t="shared" si="128"/>
        <v>33.33333333333333</v>
      </c>
      <c r="FB32" s="19">
        <f t="shared" si="83"/>
        <v>29.025844930417495</v>
      </c>
      <c r="FC32" s="19">
        <f t="shared" si="128"/>
        <v>40</v>
      </c>
      <c r="FD32" s="19">
        <f t="shared" si="84"/>
        <v>33.01343570057582</v>
      </c>
      <c r="FE32" s="19">
        <f t="shared" si="128"/>
        <v>36.36363636363637</v>
      </c>
      <c r="FF32" s="19">
        <f t="shared" si="85"/>
        <v>27.037773359840955</v>
      </c>
      <c r="FG32" s="19">
        <f t="shared" si="128"/>
        <v>47.05882352941176</v>
      </c>
      <c r="FH32" s="19">
        <f t="shared" si="86"/>
        <v>30.314960629921263</v>
      </c>
      <c r="FI32" s="19">
        <f t="shared" si="128"/>
        <v>45.714285714285715</v>
      </c>
      <c r="FJ32" s="19">
        <f t="shared" si="87"/>
        <v>50.860420650095605</v>
      </c>
      <c r="FK32" s="19">
        <f t="shared" si="128"/>
        <v>65.71428571428571</v>
      </c>
      <c r="FL32" s="19">
        <f t="shared" si="88"/>
        <v>54.14258188824663</v>
      </c>
      <c r="FM32" s="19">
        <f t="shared" si="128"/>
        <v>54.285714285714285</v>
      </c>
      <c r="FN32" s="19">
        <f t="shared" si="89"/>
        <v>49.03846153846153</v>
      </c>
      <c r="FO32" s="19">
        <f t="shared" si="128"/>
        <v>57.14285714285714</v>
      </c>
      <c r="FP32" s="19">
        <f t="shared" si="90"/>
        <v>53.0888030888031</v>
      </c>
      <c r="FQ32" s="19">
        <f t="shared" si="128"/>
        <v>38.23529411764706</v>
      </c>
      <c r="FR32" s="19">
        <f t="shared" si="91"/>
        <v>35.38461538461539</v>
      </c>
      <c r="FS32" s="19">
        <f t="shared" si="128"/>
        <v>41.17647058823529</v>
      </c>
      <c r="FT32" s="19">
        <f t="shared" si="92"/>
        <v>31.984585741811177</v>
      </c>
      <c r="FU32" s="19">
        <f t="shared" si="128"/>
        <v>38.23529411764706</v>
      </c>
      <c r="FV32" s="19">
        <f t="shared" si="93"/>
        <v>34.81624758220503</v>
      </c>
      <c r="FW32" s="19">
        <f t="shared" si="128"/>
        <v>64.70588235294117</v>
      </c>
      <c r="FX32" s="19">
        <f t="shared" si="94"/>
        <v>55.03875968992248</v>
      </c>
      <c r="FY32" s="19">
        <f t="shared" si="128"/>
        <v>44.11764705882353</v>
      </c>
      <c r="FZ32" s="19">
        <f t="shared" si="95"/>
        <v>37.93774319066148</v>
      </c>
      <c r="GA32" s="19">
        <f t="shared" si="128"/>
        <v>67.64705882352942</v>
      </c>
      <c r="GB32" s="19">
        <f t="shared" si="96"/>
        <v>48.927875243664715</v>
      </c>
      <c r="GC32" s="19">
        <f t="shared" si="128"/>
        <v>63.63636363636363</v>
      </c>
      <c r="GD32" s="19">
        <f t="shared" si="97"/>
        <v>55.62015503875969</v>
      </c>
      <c r="GE32" s="19">
        <f t="shared" si="128"/>
        <v>33.33333333333333</v>
      </c>
      <c r="GF32" s="19">
        <f t="shared" si="98"/>
        <v>37.33075435203095</v>
      </c>
      <c r="GG32" s="19">
        <f t="shared" si="128"/>
        <v>47.05882352941176</v>
      </c>
      <c r="GH32" s="19">
        <f t="shared" si="99"/>
        <v>38.13229571984436</v>
      </c>
      <c r="GI32" s="19">
        <f t="shared" si="128"/>
        <v>41.17647058823529</v>
      </c>
      <c r="GJ32" s="19">
        <f t="shared" si="100"/>
        <v>37.35632183908046</v>
      </c>
      <c r="GK32" s="19">
        <f t="shared" si="128"/>
        <v>32.35294117647059</v>
      </c>
      <c r="GL32" s="19">
        <f t="shared" si="101"/>
        <v>26.11218568665377</v>
      </c>
      <c r="GM32" s="19">
        <f t="shared" si="128"/>
        <v>35.294117647058826</v>
      </c>
      <c r="GN32" s="19">
        <f t="shared" si="102"/>
        <v>29.942418426103647</v>
      </c>
      <c r="GO32" s="19">
        <f t="shared" si="128"/>
        <v>40</v>
      </c>
      <c r="GP32" s="19">
        <f t="shared" si="103"/>
        <v>37.09369024856596</v>
      </c>
      <c r="GQ32" s="19">
        <f t="shared" si="128"/>
        <v>54.285714285714285</v>
      </c>
      <c r="GR32" s="19">
        <f t="shared" si="104"/>
        <v>35.5640535372849</v>
      </c>
      <c r="GS32" s="19">
        <f t="shared" si="128"/>
        <v>45.714285714285715</v>
      </c>
      <c r="GT32" s="19">
        <f t="shared" si="105"/>
        <v>34.67432950191571</v>
      </c>
      <c r="GU32" s="19">
        <f t="shared" si="128"/>
        <v>42.857142857142854</v>
      </c>
      <c r="GV32" s="19">
        <f t="shared" si="106"/>
        <v>35.31669865642994</v>
      </c>
      <c r="GW32" s="19">
        <f t="shared" si="128"/>
        <v>40</v>
      </c>
      <c r="GX32" s="19">
        <f t="shared" si="107"/>
        <v>36.22350674373796</v>
      </c>
      <c r="GY32" s="19">
        <f t="shared" si="128"/>
        <v>34.285714285714285</v>
      </c>
      <c r="GZ32" s="19">
        <f t="shared" si="108"/>
        <v>36.81214421252372</v>
      </c>
      <c r="HA32" s="19">
        <f t="shared" si="128"/>
        <v>48.57142857142857</v>
      </c>
      <c r="HB32" s="19">
        <f t="shared" si="109"/>
        <v>37.2848948374761</v>
      </c>
      <c r="HC32" s="19">
        <f t="shared" si="128"/>
        <v>34.285714285714285</v>
      </c>
      <c r="HD32" s="19">
        <f t="shared" si="110"/>
        <v>28.79078694817658</v>
      </c>
      <c r="HE32" s="19">
        <f t="shared" si="128"/>
        <v>31.428571428571427</v>
      </c>
      <c r="HF32" s="19">
        <f t="shared" si="111"/>
        <v>22.94455066921606</v>
      </c>
      <c r="HG32" s="19">
        <f t="shared" si="128"/>
        <v>34.375</v>
      </c>
      <c r="HH32" s="19">
        <f t="shared" si="112"/>
        <v>19.5959595959596</v>
      </c>
      <c r="HI32" s="19">
        <f t="shared" si="128"/>
        <v>28.125</v>
      </c>
      <c r="HJ32" s="19">
        <f t="shared" si="113"/>
        <v>16.260162601626014</v>
      </c>
      <c r="HK32" s="19">
        <f t="shared" si="128"/>
        <v>29.411764705882355</v>
      </c>
      <c r="HL32" s="19">
        <f t="shared" si="114"/>
        <v>20.825147347740668</v>
      </c>
      <c r="HM32" s="19">
        <f t="shared" si="128"/>
        <v>27.27272727272727</v>
      </c>
      <c r="HN32" s="19">
        <f t="shared" si="115"/>
        <v>16.338582677165352</v>
      </c>
      <c r="HO32" s="19">
        <f t="shared" si="128"/>
        <v>57.14285714285714</v>
      </c>
      <c r="HP32" s="19">
        <f t="shared" si="116"/>
        <v>53.92156862745098</v>
      </c>
      <c r="HQ32" s="19">
        <f t="shared" si="128"/>
        <v>57.14285714285714</v>
      </c>
      <c r="HR32" s="19">
        <f t="shared" si="117"/>
        <v>51.5625</v>
      </c>
      <c r="HS32" s="19">
        <f t="shared" si="128"/>
        <v>41.17647058823529</v>
      </c>
      <c r="HT32" s="19">
        <f t="shared" si="118"/>
        <v>47.276264591439684</v>
      </c>
      <c r="HU32" s="19">
        <f t="shared" si="128"/>
        <v>50</v>
      </c>
      <c r="HV32" s="19">
        <f t="shared" si="119"/>
        <v>46.484375</v>
      </c>
      <c r="HW32" s="19">
        <f t="shared" si="128"/>
        <v>52.94117647058824</v>
      </c>
      <c r="HX32" s="19">
        <f t="shared" si="120"/>
        <v>43.9453125</v>
      </c>
      <c r="HY32" s="19">
        <f t="shared" si="128"/>
        <v>88.57142857142857</v>
      </c>
      <c r="HZ32" s="19">
        <f t="shared" si="121"/>
        <v>84.90196078431373</v>
      </c>
      <c r="IA32" s="19">
        <f t="shared" si="128"/>
        <v>52</v>
      </c>
      <c r="IB32" s="19">
        <f t="shared" si="122"/>
        <v>61.7169373549884</v>
      </c>
    </row>
    <row r="33" spans="2:236" ht="12.75">
      <c r="B33" s="12" t="str">
        <f t="shared" si="123"/>
        <v>Answer is 3</v>
      </c>
      <c r="C33" s="19">
        <f t="shared" si="124"/>
        <v>0</v>
      </c>
      <c r="D33" s="19">
        <f t="shared" si="6"/>
        <v>0</v>
      </c>
      <c r="E33" s="19">
        <f aca="true" t="shared" si="129" ref="E33:EA33">E9/E$13*100</f>
        <v>2.857142857142857</v>
      </c>
      <c r="F33" s="19">
        <f t="shared" si="7"/>
        <v>1.509433962264151</v>
      </c>
      <c r="G33" s="19">
        <f t="shared" si="129"/>
        <v>11.428571428571429</v>
      </c>
      <c r="H33" s="19">
        <f t="shared" si="8"/>
        <v>21.19460500963391</v>
      </c>
      <c r="I33" s="19">
        <f t="shared" si="129"/>
        <v>0</v>
      </c>
      <c r="J33" s="19">
        <f t="shared" si="9"/>
        <v>0.7590132827324478</v>
      </c>
      <c r="K33" s="19">
        <f t="shared" si="129"/>
        <v>8.571428571428571</v>
      </c>
      <c r="L33" s="19">
        <f t="shared" si="10"/>
        <v>4.536862003780719</v>
      </c>
      <c r="M33" s="19">
        <f t="shared" si="129"/>
        <v>5.714285714285714</v>
      </c>
      <c r="N33" s="19">
        <f t="shared" si="11"/>
        <v>4.9523809523809526</v>
      </c>
      <c r="O33" s="19">
        <f t="shared" si="129"/>
        <v>2.857142857142857</v>
      </c>
      <c r="P33" s="19">
        <f t="shared" si="12"/>
        <v>3.0303030303030303</v>
      </c>
      <c r="Q33" s="19">
        <f t="shared" si="129"/>
        <v>0</v>
      </c>
      <c r="R33" s="19">
        <f t="shared" si="13"/>
        <v>3.065134099616858</v>
      </c>
      <c r="S33" s="19">
        <f t="shared" si="129"/>
        <v>0</v>
      </c>
      <c r="T33" s="19">
        <f t="shared" si="14"/>
        <v>6.476190476190475</v>
      </c>
      <c r="U33" s="19">
        <f t="shared" si="129"/>
        <v>8.823529411764707</v>
      </c>
      <c r="V33" s="19">
        <f t="shared" si="15"/>
        <v>13.575525812619501</v>
      </c>
      <c r="W33" s="19">
        <f t="shared" si="129"/>
        <v>0</v>
      </c>
      <c r="X33" s="19">
        <f t="shared" si="16"/>
        <v>3.7549407114624502</v>
      </c>
      <c r="Y33" s="19">
        <f t="shared" si="129"/>
        <v>17.391304347826086</v>
      </c>
      <c r="Z33" s="19">
        <f t="shared" si="17"/>
        <v>17.258883248730964</v>
      </c>
      <c r="AA33" s="19">
        <f t="shared" si="129"/>
        <v>12</v>
      </c>
      <c r="AB33" s="19">
        <f t="shared" si="18"/>
        <v>13.21243523316062</v>
      </c>
      <c r="AC33" s="19">
        <f t="shared" si="129"/>
        <v>0</v>
      </c>
      <c r="AD33" s="19">
        <f t="shared" si="19"/>
        <v>2.0527859237536656</v>
      </c>
      <c r="AE33" s="19">
        <f t="shared" si="129"/>
        <v>0</v>
      </c>
      <c r="AF33" s="19">
        <f t="shared" si="20"/>
        <v>0.3853564547206166</v>
      </c>
      <c r="AG33" s="19">
        <f t="shared" si="129"/>
        <v>0</v>
      </c>
      <c r="AH33" s="19">
        <f t="shared" si="21"/>
        <v>3.041825095057034</v>
      </c>
      <c r="AI33" s="19">
        <f t="shared" si="129"/>
        <v>0</v>
      </c>
      <c r="AJ33" s="19">
        <f t="shared" si="22"/>
        <v>6.8181818181818175</v>
      </c>
      <c r="AK33" s="19">
        <f t="shared" si="129"/>
        <v>2.941176470588235</v>
      </c>
      <c r="AL33" s="19">
        <f t="shared" si="23"/>
        <v>12.523719165085389</v>
      </c>
      <c r="AM33" s="19">
        <f t="shared" si="129"/>
        <v>5.714285714285714</v>
      </c>
      <c r="AN33" s="19">
        <f t="shared" si="24"/>
        <v>6.261859582542694</v>
      </c>
      <c r="AO33" s="19">
        <f t="shared" si="129"/>
        <v>5.714285714285714</v>
      </c>
      <c r="AP33" s="19">
        <f t="shared" si="25"/>
        <v>11.175337186897881</v>
      </c>
      <c r="AQ33" s="19">
        <f t="shared" si="129"/>
        <v>31.428571428571427</v>
      </c>
      <c r="AR33" s="19">
        <f t="shared" si="26"/>
        <v>29.558541266794624</v>
      </c>
      <c r="AS33" s="19">
        <f t="shared" si="129"/>
        <v>0</v>
      </c>
      <c r="AT33" s="19">
        <f t="shared" si="27"/>
        <v>4.25531914893617</v>
      </c>
      <c r="AU33" s="19">
        <f t="shared" si="129"/>
        <v>20</v>
      </c>
      <c r="AV33" s="19">
        <f t="shared" si="28"/>
        <v>30.508474576271187</v>
      </c>
      <c r="AW33" s="19">
        <f t="shared" si="129"/>
        <v>11.428571428571429</v>
      </c>
      <c r="AX33" s="19">
        <f t="shared" si="29"/>
        <v>7.6923076923076925</v>
      </c>
      <c r="AY33" s="19">
        <f t="shared" si="129"/>
        <v>17.647058823529413</v>
      </c>
      <c r="AZ33" s="19">
        <f t="shared" si="30"/>
        <v>11.385199240986717</v>
      </c>
      <c r="BA33" s="19">
        <f t="shared" si="129"/>
        <v>2.941176470588235</v>
      </c>
      <c r="BB33" s="19">
        <f t="shared" si="31"/>
        <v>4.571428571428571</v>
      </c>
      <c r="BC33" s="19">
        <f t="shared" si="129"/>
        <v>15.151515151515152</v>
      </c>
      <c r="BD33" s="19">
        <f t="shared" si="32"/>
        <v>7.088122605363985</v>
      </c>
      <c r="BE33" s="19">
        <f t="shared" si="129"/>
        <v>17.647058823529413</v>
      </c>
      <c r="BF33" s="19">
        <f t="shared" si="33"/>
        <v>13.706563706563706</v>
      </c>
      <c r="BG33" s="19">
        <f t="shared" si="129"/>
        <v>21.21212121212121</v>
      </c>
      <c r="BH33" s="19">
        <f t="shared" si="34"/>
        <v>14.980544747081712</v>
      </c>
      <c r="BI33" s="19">
        <f t="shared" si="129"/>
        <v>14.285714285714285</v>
      </c>
      <c r="BJ33" s="19">
        <f t="shared" si="35"/>
        <v>12.092130518234164</v>
      </c>
      <c r="BK33" s="19">
        <f t="shared" si="129"/>
        <v>2.857142857142857</v>
      </c>
      <c r="BL33" s="19">
        <f t="shared" si="36"/>
        <v>0.9689922480620154</v>
      </c>
      <c r="BM33" s="19">
        <f t="shared" si="129"/>
        <v>17.142857142857142</v>
      </c>
      <c r="BN33" s="19">
        <f t="shared" si="37"/>
        <v>5.182341650671785</v>
      </c>
      <c r="BO33" s="19">
        <f t="shared" si="129"/>
        <v>7.4074074074074066</v>
      </c>
      <c r="BP33" s="19">
        <f t="shared" si="38"/>
        <v>12.889812889812891</v>
      </c>
      <c r="BQ33" s="19">
        <f t="shared" si="129"/>
        <v>15</v>
      </c>
      <c r="BR33" s="19">
        <f t="shared" si="39"/>
        <v>21.73913043478261</v>
      </c>
      <c r="BS33" s="19">
        <f t="shared" si="129"/>
        <v>18.75</v>
      </c>
      <c r="BT33" s="19">
        <f t="shared" si="40"/>
        <v>25.403225806451612</v>
      </c>
      <c r="BU33" s="19">
        <f t="shared" si="129"/>
        <v>0</v>
      </c>
      <c r="BV33" s="19">
        <f t="shared" si="41"/>
        <v>0.38095238095238093</v>
      </c>
      <c r="BW33" s="19">
        <f t="shared" si="129"/>
        <v>0</v>
      </c>
      <c r="BX33" s="19">
        <f t="shared" si="42"/>
        <v>1.9083969465648856</v>
      </c>
      <c r="BY33" s="19">
        <f t="shared" si="129"/>
        <v>0</v>
      </c>
      <c r="BZ33" s="19">
        <f t="shared" si="43"/>
        <v>2.6565464895635675</v>
      </c>
      <c r="CA33" s="19">
        <f t="shared" si="129"/>
        <v>0</v>
      </c>
      <c r="CB33" s="19">
        <f t="shared" si="44"/>
        <v>2.8790786948176583</v>
      </c>
      <c r="CC33" s="19">
        <f t="shared" si="129"/>
        <v>5.88235294117647</v>
      </c>
      <c r="CD33" s="19">
        <f t="shared" si="45"/>
        <v>7.129094412331407</v>
      </c>
      <c r="CE33" s="19">
        <f t="shared" si="129"/>
        <v>6.0606060606060606</v>
      </c>
      <c r="CF33" s="19">
        <f t="shared" si="46"/>
        <v>8.57699805068226</v>
      </c>
      <c r="CG33" s="19">
        <f t="shared" si="129"/>
        <v>2.941176470588235</v>
      </c>
      <c r="CH33" s="19">
        <f t="shared" si="47"/>
        <v>5.038759689922481</v>
      </c>
      <c r="CI33" s="19">
        <f t="shared" si="129"/>
        <v>2.941176470588235</v>
      </c>
      <c r="CJ33" s="19">
        <f t="shared" si="48"/>
        <v>5.405405405405405</v>
      </c>
      <c r="CK33" s="19">
        <f t="shared" si="129"/>
        <v>2.857142857142857</v>
      </c>
      <c r="CL33" s="19">
        <f t="shared" si="49"/>
        <v>6.94980694980695</v>
      </c>
      <c r="CM33" s="19">
        <f t="shared" si="129"/>
        <v>2.857142857142857</v>
      </c>
      <c r="CN33" s="19">
        <f t="shared" si="50"/>
        <v>3.667953667953668</v>
      </c>
      <c r="CO33" s="19">
        <f t="shared" si="129"/>
        <v>11.76470588235294</v>
      </c>
      <c r="CP33" s="19">
        <f t="shared" si="51"/>
        <v>12.549019607843137</v>
      </c>
      <c r="CQ33" s="19">
        <f t="shared" si="129"/>
        <v>8.571428571428571</v>
      </c>
      <c r="CR33" s="19">
        <f t="shared" si="52"/>
        <v>15.728155339805824</v>
      </c>
      <c r="CS33" s="19">
        <f t="shared" si="129"/>
        <v>5.714285714285714</v>
      </c>
      <c r="CT33" s="19">
        <f t="shared" si="53"/>
        <v>4.030710172744722</v>
      </c>
      <c r="CU33" s="19">
        <f t="shared" si="129"/>
        <v>0</v>
      </c>
      <c r="CV33" s="19">
        <f t="shared" si="54"/>
        <v>1.1560693641618496</v>
      </c>
      <c r="CW33" s="19">
        <f t="shared" si="129"/>
        <v>0</v>
      </c>
      <c r="CX33" s="19">
        <f t="shared" si="55"/>
        <v>2.912621359223301</v>
      </c>
      <c r="CY33" s="19">
        <f t="shared" si="129"/>
        <v>0</v>
      </c>
      <c r="CZ33" s="19">
        <f t="shared" si="56"/>
        <v>2.2900763358778624</v>
      </c>
      <c r="DA33" s="19">
        <f t="shared" si="129"/>
        <v>3.7037037037037033</v>
      </c>
      <c r="DB33" s="19">
        <f t="shared" si="57"/>
        <v>1.6203703703703702</v>
      </c>
      <c r="DC33" s="19">
        <f t="shared" si="129"/>
        <v>11.76470588235294</v>
      </c>
      <c r="DD33" s="19">
        <f t="shared" si="58"/>
        <v>2.681992337164751</v>
      </c>
      <c r="DE33" s="19">
        <f t="shared" si="129"/>
        <v>8.571428571428571</v>
      </c>
      <c r="DF33" s="19">
        <f t="shared" si="59"/>
        <v>23.076923076923077</v>
      </c>
      <c r="DG33" s="19">
        <f t="shared" si="129"/>
        <v>23.52941176470588</v>
      </c>
      <c r="DH33" s="19">
        <f t="shared" si="60"/>
        <v>31.640625</v>
      </c>
      <c r="DI33" s="19">
        <f t="shared" si="129"/>
        <v>14.285714285714285</v>
      </c>
      <c r="DJ33" s="19">
        <f t="shared" si="61"/>
        <v>13.127413127413126</v>
      </c>
      <c r="DK33" s="19">
        <f t="shared" si="129"/>
        <v>0</v>
      </c>
      <c r="DL33" s="19">
        <f t="shared" si="62"/>
        <v>6.94980694980695</v>
      </c>
      <c r="DM33" s="19">
        <f t="shared" si="129"/>
        <v>0</v>
      </c>
      <c r="DN33" s="19">
        <f t="shared" si="63"/>
        <v>4.854368932038835</v>
      </c>
      <c r="DO33" s="19">
        <f t="shared" si="129"/>
        <v>11.428571428571429</v>
      </c>
      <c r="DP33" s="19">
        <f t="shared" si="64"/>
        <v>10.231660231660232</v>
      </c>
      <c r="DQ33" s="19">
        <f t="shared" si="129"/>
        <v>0</v>
      </c>
      <c r="DR33" s="19">
        <f t="shared" si="65"/>
        <v>3.275529865125241</v>
      </c>
      <c r="DS33" s="19">
        <f t="shared" si="129"/>
        <v>0</v>
      </c>
      <c r="DT33" s="19">
        <f t="shared" si="66"/>
        <v>2.3166023166023164</v>
      </c>
      <c r="DU33" s="19">
        <f t="shared" si="129"/>
        <v>0</v>
      </c>
      <c r="DV33" s="19">
        <f t="shared" si="67"/>
        <v>2.729044834307992</v>
      </c>
      <c r="DW33" s="19">
        <f t="shared" si="129"/>
        <v>2.857142857142857</v>
      </c>
      <c r="DX33" s="19">
        <f t="shared" si="68"/>
        <v>5.458089668615984</v>
      </c>
      <c r="DY33" s="19">
        <f t="shared" si="129"/>
        <v>2.857142857142857</v>
      </c>
      <c r="DZ33" s="19">
        <f t="shared" si="69"/>
        <v>6.796116504854369</v>
      </c>
      <c r="EA33" s="19">
        <f t="shared" si="129"/>
        <v>2.857142857142857</v>
      </c>
      <c r="EB33" s="19">
        <f t="shared" si="70"/>
        <v>1.949317738791423</v>
      </c>
      <c r="EC33" s="19">
        <f aca="true" t="shared" si="130" ref="EC33:IA33">EC9/EC$13*100</f>
        <v>5.88235294117647</v>
      </c>
      <c r="ED33" s="19">
        <f t="shared" si="71"/>
        <v>3.7698412698412698</v>
      </c>
      <c r="EE33" s="19">
        <f t="shared" si="130"/>
        <v>0</v>
      </c>
      <c r="EF33" s="19">
        <f t="shared" si="72"/>
        <v>2.1912350597609564</v>
      </c>
      <c r="EG33" s="19">
        <f t="shared" si="130"/>
        <v>5.88235294117647</v>
      </c>
      <c r="EH33" s="19">
        <f t="shared" si="73"/>
        <v>3.187250996015936</v>
      </c>
      <c r="EI33" s="19">
        <f t="shared" si="130"/>
        <v>6.0606060606060606</v>
      </c>
      <c r="EJ33" s="19">
        <f t="shared" si="74"/>
        <v>6.138613861386139</v>
      </c>
      <c r="EK33" s="19">
        <f t="shared" si="130"/>
        <v>15.151515151515152</v>
      </c>
      <c r="EL33" s="19">
        <f t="shared" si="75"/>
        <v>9.722222222222223</v>
      </c>
      <c r="EM33" s="19">
        <f t="shared" si="130"/>
        <v>6.0606060606060606</v>
      </c>
      <c r="EN33" s="19">
        <f t="shared" si="76"/>
        <v>4.208416833667335</v>
      </c>
      <c r="EO33" s="19">
        <f t="shared" si="130"/>
        <v>3.0303030303030303</v>
      </c>
      <c r="EP33" s="19">
        <f t="shared" si="77"/>
        <v>5.793450881612091</v>
      </c>
      <c r="EQ33" s="19">
        <f t="shared" si="130"/>
        <v>9.090909090909092</v>
      </c>
      <c r="ER33" s="19">
        <f t="shared" si="78"/>
        <v>10.474308300395258</v>
      </c>
      <c r="ES33" s="19">
        <f t="shared" si="130"/>
        <v>3.125</v>
      </c>
      <c r="ET33" s="19">
        <f t="shared" si="79"/>
        <v>5.522682445759369</v>
      </c>
      <c r="EU33" s="19">
        <f t="shared" si="130"/>
        <v>6.0606060606060606</v>
      </c>
      <c r="EV33" s="19">
        <f t="shared" si="80"/>
        <v>8.946322067594433</v>
      </c>
      <c r="EW33" s="19">
        <f t="shared" si="130"/>
        <v>9.090909090909092</v>
      </c>
      <c r="EX33" s="19">
        <f t="shared" si="81"/>
        <v>10.040160642570282</v>
      </c>
      <c r="EY33" s="19">
        <f t="shared" si="130"/>
        <v>9.090909090909092</v>
      </c>
      <c r="EZ33" s="19">
        <f t="shared" si="82"/>
        <v>10.73558648111332</v>
      </c>
      <c r="FA33" s="19">
        <f t="shared" si="130"/>
        <v>15.151515151515152</v>
      </c>
      <c r="FB33" s="19">
        <f t="shared" si="83"/>
        <v>8.151093439363818</v>
      </c>
      <c r="FC33" s="19">
        <f t="shared" si="130"/>
        <v>8.571428571428571</v>
      </c>
      <c r="FD33" s="19">
        <f t="shared" si="84"/>
        <v>8.061420345489443</v>
      </c>
      <c r="FE33" s="19">
        <f t="shared" si="130"/>
        <v>3.0303030303030303</v>
      </c>
      <c r="FF33" s="19">
        <f t="shared" si="85"/>
        <v>5.566600397614314</v>
      </c>
      <c r="FG33" s="19">
        <f t="shared" si="130"/>
        <v>14.705882352941178</v>
      </c>
      <c r="FH33" s="19">
        <f t="shared" si="86"/>
        <v>17.322834645669293</v>
      </c>
      <c r="FI33" s="19">
        <f t="shared" si="130"/>
        <v>11.428571428571429</v>
      </c>
      <c r="FJ33" s="19">
        <f t="shared" si="87"/>
        <v>11.281070745697896</v>
      </c>
      <c r="FK33" s="19">
        <f t="shared" si="130"/>
        <v>14.285714285714285</v>
      </c>
      <c r="FL33" s="19">
        <f t="shared" si="88"/>
        <v>18.304431599229286</v>
      </c>
      <c r="FM33" s="19">
        <f t="shared" si="130"/>
        <v>11.428571428571429</v>
      </c>
      <c r="FN33" s="19">
        <f t="shared" si="89"/>
        <v>11.923076923076923</v>
      </c>
      <c r="FO33" s="19">
        <f t="shared" si="130"/>
        <v>17.142857142857142</v>
      </c>
      <c r="FP33" s="19">
        <f t="shared" si="90"/>
        <v>13.8996138996139</v>
      </c>
      <c r="FQ33" s="19">
        <f t="shared" si="130"/>
        <v>8.823529411764707</v>
      </c>
      <c r="FR33" s="19">
        <f t="shared" si="91"/>
        <v>5.1923076923076925</v>
      </c>
      <c r="FS33" s="19">
        <f t="shared" si="130"/>
        <v>8.823529411764707</v>
      </c>
      <c r="FT33" s="19">
        <f t="shared" si="92"/>
        <v>7.7071290944123305</v>
      </c>
      <c r="FU33" s="19">
        <f t="shared" si="130"/>
        <v>5.88235294117647</v>
      </c>
      <c r="FV33" s="19">
        <f t="shared" si="93"/>
        <v>5.609284332688588</v>
      </c>
      <c r="FW33" s="19">
        <f t="shared" si="130"/>
        <v>8.823529411764707</v>
      </c>
      <c r="FX33" s="19">
        <f t="shared" si="94"/>
        <v>9.496124031007753</v>
      </c>
      <c r="FY33" s="19">
        <f t="shared" si="130"/>
        <v>2.941176470588235</v>
      </c>
      <c r="FZ33" s="19">
        <f t="shared" si="95"/>
        <v>4.474708171206226</v>
      </c>
      <c r="GA33" s="19">
        <f t="shared" si="130"/>
        <v>2.941176470588235</v>
      </c>
      <c r="GB33" s="19">
        <f t="shared" si="96"/>
        <v>25.53606237816764</v>
      </c>
      <c r="GC33" s="19">
        <f t="shared" si="130"/>
        <v>15.151515151515152</v>
      </c>
      <c r="GD33" s="19">
        <f t="shared" si="97"/>
        <v>17.635658914728683</v>
      </c>
      <c r="GE33" s="19">
        <f t="shared" si="130"/>
        <v>9.090909090909092</v>
      </c>
      <c r="GF33" s="19">
        <f t="shared" si="98"/>
        <v>6.769825918762089</v>
      </c>
      <c r="GG33" s="19">
        <f t="shared" si="130"/>
        <v>0</v>
      </c>
      <c r="GH33" s="19">
        <f t="shared" si="99"/>
        <v>7.587548638132295</v>
      </c>
      <c r="GI33" s="19">
        <f t="shared" si="130"/>
        <v>17.647058823529413</v>
      </c>
      <c r="GJ33" s="19">
        <f t="shared" si="100"/>
        <v>12.260536398467432</v>
      </c>
      <c r="GK33" s="19">
        <f t="shared" si="130"/>
        <v>5.88235294117647</v>
      </c>
      <c r="GL33" s="19">
        <f t="shared" si="101"/>
        <v>8.704061895551257</v>
      </c>
      <c r="GM33" s="19">
        <f t="shared" si="130"/>
        <v>11.76470588235294</v>
      </c>
      <c r="GN33" s="19">
        <f t="shared" si="102"/>
        <v>10.556621880998081</v>
      </c>
      <c r="GO33" s="19">
        <f t="shared" si="130"/>
        <v>8.571428571428571</v>
      </c>
      <c r="GP33" s="19">
        <f t="shared" si="103"/>
        <v>12.619502868068832</v>
      </c>
      <c r="GQ33" s="19">
        <f t="shared" si="130"/>
        <v>8.571428571428571</v>
      </c>
      <c r="GR33" s="19">
        <f t="shared" si="104"/>
        <v>11.089866156787762</v>
      </c>
      <c r="GS33" s="19">
        <f t="shared" si="130"/>
        <v>5.714285714285714</v>
      </c>
      <c r="GT33" s="19">
        <f t="shared" si="105"/>
        <v>7.854406130268199</v>
      </c>
      <c r="GU33" s="19">
        <f t="shared" si="130"/>
        <v>5.714285714285714</v>
      </c>
      <c r="GV33" s="19">
        <f t="shared" si="106"/>
        <v>7.677543186180421</v>
      </c>
      <c r="GW33" s="19">
        <f t="shared" si="130"/>
        <v>8.571428571428571</v>
      </c>
      <c r="GX33" s="19">
        <f t="shared" si="107"/>
        <v>7.321772639691715</v>
      </c>
      <c r="GY33" s="19">
        <f t="shared" si="130"/>
        <v>0</v>
      </c>
      <c r="GZ33" s="19">
        <f t="shared" si="108"/>
        <v>7.2106261859582546</v>
      </c>
      <c r="HA33" s="19">
        <f t="shared" si="130"/>
        <v>2.857142857142857</v>
      </c>
      <c r="HB33" s="19">
        <f t="shared" si="109"/>
        <v>10.89866156787763</v>
      </c>
      <c r="HC33" s="19">
        <f t="shared" si="130"/>
        <v>5.714285714285714</v>
      </c>
      <c r="HD33" s="19">
        <f t="shared" si="110"/>
        <v>9.596928982725528</v>
      </c>
      <c r="HE33" s="19">
        <f t="shared" si="130"/>
        <v>2.857142857142857</v>
      </c>
      <c r="HF33" s="19">
        <f t="shared" si="111"/>
        <v>7.839388145315487</v>
      </c>
      <c r="HG33" s="19">
        <f t="shared" si="130"/>
        <v>3.125</v>
      </c>
      <c r="HH33" s="19">
        <f t="shared" si="112"/>
        <v>3.8383838383838382</v>
      </c>
      <c r="HI33" s="19">
        <f t="shared" si="130"/>
        <v>0</v>
      </c>
      <c r="HJ33" s="19">
        <f t="shared" si="113"/>
        <v>3.048780487804878</v>
      </c>
      <c r="HK33" s="19">
        <f t="shared" si="130"/>
        <v>5.88235294117647</v>
      </c>
      <c r="HL33" s="19">
        <f t="shared" si="114"/>
        <v>4.12573673870334</v>
      </c>
      <c r="HM33" s="19">
        <f t="shared" si="130"/>
        <v>3.0303030303030303</v>
      </c>
      <c r="HN33" s="19">
        <f t="shared" si="115"/>
        <v>3.543307086614173</v>
      </c>
      <c r="HO33" s="19">
        <f t="shared" si="130"/>
        <v>14.285714285714285</v>
      </c>
      <c r="HP33" s="19">
        <f t="shared" si="116"/>
        <v>17.058823529411764</v>
      </c>
      <c r="HQ33" s="19">
        <f t="shared" si="130"/>
        <v>11.428571428571429</v>
      </c>
      <c r="HR33" s="19">
        <f t="shared" si="117"/>
        <v>10.3515625</v>
      </c>
      <c r="HS33" s="19">
        <f t="shared" si="130"/>
        <v>11.76470588235294</v>
      </c>
      <c r="HT33" s="19">
        <f t="shared" si="118"/>
        <v>17.898832684824903</v>
      </c>
      <c r="HU33" s="19">
        <f t="shared" si="130"/>
        <v>8.823529411764707</v>
      </c>
      <c r="HV33" s="19">
        <f t="shared" si="119"/>
        <v>13.4765625</v>
      </c>
      <c r="HW33" s="19">
        <f t="shared" si="130"/>
        <v>8.823529411764707</v>
      </c>
      <c r="HX33" s="19">
        <f t="shared" si="120"/>
        <v>15.0390625</v>
      </c>
      <c r="HY33" s="19">
        <f t="shared" si="130"/>
        <v>0</v>
      </c>
      <c r="HZ33" s="19">
        <f t="shared" si="121"/>
        <v>0</v>
      </c>
      <c r="IA33" s="19">
        <f t="shared" si="130"/>
        <v>0</v>
      </c>
      <c r="IB33" s="19">
        <f t="shared" si="122"/>
        <v>0</v>
      </c>
    </row>
    <row r="34" spans="2:236" ht="12.75">
      <c r="B34" s="12" t="str">
        <f t="shared" si="123"/>
        <v>Answer is 4</v>
      </c>
      <c r="C34" s="19">
        <f t="shared" si="124"/>
        <v>0</v>
      </c>
      <c r="D34" s="19">
        <f t="shared" si="6"/>
        <v>0</v>
      </c>
      <c r="E34" s="19">
        <f aca="true" t="shared" si="131" ref="E34:EA34">E10/E$13*100</f>
        <v>0</v>
      </c>
      <c r="F34" s="19">
        <f t="shared" si="7"/>
        <v>0</v>
      </c>
      <c r="G34" s="19">
        <f t="shared" si="131"/>
        <v>0</v>
      </c>
      <c r="H34" s="19">
        <f t="shared" si="8"/>
        <v>0</v>
      </c>
      <c r="I34" s="19">
        <f t="shared" si="131"/>
        <v>0</v>
      </c>
      <c r="J34" s="19">
        <f t="shared" si="9"/>
        <v>0</v>
      </c>
      <c r="K34" s="19">
        <f t="shared" si="131"/>
        <v>0</v>
      </c>
      <c r="L34" s="19">
        <f t="shared" si="10"/>
        <v>1.5122873345935728</v>
      </c>
      <c r="M34" s="19">
        <f t="shared" si="131"/>
        <v>0</v>
      </c>
      <c r="N34" s="19">
        <f t="shared" si="11"/>
        <v>0.7619047619047619</v>
      </c>
      <c r="O34" s="19">
        <f t="shared" si="131"/>
        <v>0</v>
      </c>
      <c r="P34" s="19">
        <f t="shared" si="12"/>
        <v>1.3257575757575757</v>
      </c>
      <c r="Q34" s="19">
        <f t="shared" si="131"/>
        <v>0</v>
      </c>
      <c r="R34" s="19">
        <f t="shared" si="13"/>
        <v>0.5747126436781609</v>
      </c>
      <c r="S34" s="19">
        <f t="shared" si="131"/>
        <v>0</v>
      </c>
      <c r="T34" s="19">
        <f t="shared" si="14"/>
        <v>3.0476190476190474</v>
      </c>
      <c r="U34" s="19">
        <f t="shared" si="131"/>
        <v>0</v>
      </c>
      <c r="V34" s="19">
        <f t="shared" si="15"/>
        <v>6.309751434034416</v>
      </c>
      <c r="W34" s="19">
        <f t="shared" si="131"/>
        <v>0</v>
      </c>
      <c r="X34" s="19">
        <f t="shared" si="16"/>
        <v>0</v>
      </c>
      <c r="Y34" s="19">
        <f t="shared" si="131"/>
        <v>0</v>
      </c>
      <c r="Z34" s="19">
        <f t="shared" si="17"/>
        <v>0</v>
      </c>
      <c r="AA34" s="19">
        <f t="shared" si="131"/>
        <v>0</v>
      </c>
      <c r="AB34" s="19">
        <f t="shared" si="18"/>
        <v>0</v>
      </c>
      <c r="AC34" s="19">
        <f t="shared" si="131"/>
        <v>0</v>
      </c>
      <c r="AD34" s="19">
        <f t="shared" si="19"/>
        <v>0</v>
      </c>
      <c r="AE34" s="19">
        <f t="shared" si="131"/>
        <v>0</v>
      </c>
      <c r="AF34" s="19">
        <f t="shared" si="20"/>
        <v>0.3853564547206166</v>
      </c>
      <c r="AG34" s="19">
        <f t="shared" si="131"/>
        <v>0</v>
      </c>
      <c r="AH34" s="19">
        <f t="shared" si="21"/>
        <v>1.7110266159695817</v>
      </c>
      <c r="AI34" s="19">
        <f t="shared" si="131"/>
        <v>2.857142857142857</v>
      </c>
      <c r="AJ34" s="19">
        <f t="shared" si="22"/>
        <v>3.977272727272727</v>
      </c>
      <c r="AK34" s="19">
        <f t="shared" si="131"/>
        <v>0</v>
      </c>
      <c r="AL34" s="19">
        <f t="shared" si="23"/>
        <v>5.692599620493358</v>
      </c>
      <c r="AM34" s="19">
        <f t="shared" si="131"/>
        <v>2.857142857142857</v>
      </c>
      <c r="AN34" s="19">
        <f t="shared" si="24"/>
        <v>1.8975332068311195</v>
      </c>
      <c r="AO34" s="19">
        <f t="shared" si="131"/>
        <v>0</v>
      </c>
      <c r="AP34" s="19">
        <f t="shared" si="25"/>
        <v>5.780346820809249</v>
      </c>
      <c r="AQ34" s="19">
        <f t="shared" si="131"/>
        <v>0</v>
      </c>
      <c r="AR34" s="19">
        <f t="shared" si="26"/>
        <v>0</v>
      </c>
      <c r="AS34" s="19">
        <f t="shared" si="131"/>
        <v>0</v>
      </c>
      <c r="AT34" s="19">
        <f t="shared" si="27"/>
        <v>2.3404255319148937</v>
      </c>
      <c r="AU34" s="19">
        <f t="shared" si="131"/>
        <v>0</v>
      </c>
      <c r="AV34" s="19">
        <f t="shared" si="28"/>
        <v>0</v>
      </c>
      <c r="AW34" s="19">
        <f t="shared" si="131"/>
        <v>0</v>
      </c>
      <c r="AX34" s="19">
        <f t="shared" si="29"/>
        <v>0.9615384615384616</v>
      </c>
      <c r="AY34" s="19">
        <f t="shared" si="131"/>
        <v>0</v>
      </c>
      <c r="AZ34" s="19">
        <f t="shared" si="30"/>
        <v>0</v>
      </c>
      <c r="BA34" s="19">
        <f t="shared" si="131"/>
        <v>0</v>
      </c>
      <c r="BB34" s="19">
        <f t="shared" si="31"/>
        <v>0</v>
      </c>
      <c r="BC34" s="19">
        <f t="shared" si="131"/>
        <v>0</v>
      </c>
      <c r="BD34" s="19">
        <f t="shared" si="32"/>
        <v>0</v>
      </c>
      <c r="BE34" s="19">
        <f t="shared" si="131"/>
        <v>0</v>
      </c>
      <c r="BF34" s="19">
        <f t="shared" si="33"/>
        <v>0</v>
      </c>
      <c r="BG34" s="19">
        <f t="shared" si="131"/>
        <v>0</v>
      </c>
      <c r="BH34" s="19">
        <f t="shared" si="34"/>
        <v>0</v>
      </c>
      <c r="BI34" s="19">
        <f t="shared" si="131"/>
        <v>0</v>
      </c>
      <c r="BJ34" s="19">
        <f t="shared" si="35"/>
        <v>0</v>
      </c>
      <c r="BK34" s="19">
        <f t="shared" si="131"/>
        <v>0</v>
      </c>
      <c r="BL34" s="19">
        <f t="shared" si="36"/>
        <v>0</v>
      </c>
      <c r="BM34" s="19">
        <f t="shared" si="131"/>
        <v>0</v>
      </c>
      <c r="BN34" s="19">
        <f t="shared" si="37"/>
        <v>0.5758157389635317</v>
      </c>
      <c r="BO34" s="19">
        <f t="shared" si="131"/>
        <v>0</v>
      </c>
      <c r="BP34" s="19">
        <f t="shared" si="38"/>
        <v>0</v>
      </c>
      <c r="BQ34" s="19">
        <f t="shared" si="131"/>
        <v>0</v>
      </c>
      <c r="BR34" s="19">
        <f t="shared" si="39"/>
        <v>0</v>
      </c>
      <c r="BS34" s="19">
        <f t="shared" si="131"/>
        <v>0</v>
      </c>
      <c r="BT34" s="19">
        <f t="shared" si="40"/>
        <v>0</v>
      </c>
      <c r="BU34" s="19">
        <f t="shared" si="131"/>
        <v>0</v>
      </c>
      <c r="BV34" s="19">
        <f t="shared" si="41"/>
        <v>0.19047619047619047</v>
      </c>
      <c r="BW34" s="19">
        <f t="shared" si="131"/>
        <v>0</v>
      </c>
      <c r="BX34" s="19">
        <f t="shared" si="42"/>
        <v>0.5725190839694656</v>
      </c>
      <c r="BY34" s="19">
        <f t="shared" si="131"/>
        <v>0</v>
      </c>
      <c r="BZ34" s="19">
        <f t="shared" si="43"/>
        <v>0.7590132827324478</v>
      </c>
      <c r="CA34" s="19">
        <f t="shared" si="131"/>
        <v>0</v>
      </c>
      <c r="CB34" s="19">
        <f t="shared" si="44"/>
        <v>1.3435700575815739</v>
      </c>
      <c r="CC34" s="19">
        <f t="shared" si="131"/>
        <v>0</v>
      </c>
      <c r="CD34" s="19">
        <f t="shared" si="45"/>
        <v>0</v>
      </c>
      <c r="CE34" s="19">
        <f t="shared" si="131"/>
        <v>0</v>
      </c>
      <c r="CF34" s="19">
        <f t="shared" si="46"/>
        <v>0</v>
      </c>
      <c r="CG34" s="19">
        <f t="shared" si="131"/>
        <v>0</v>
      </c>
      <c r="CH34" s="19">
        <f t="shared" si="47"/>
        <v>0</v>
      </c>
      <c r="CI34" s="19">
        <f t="shared" si="131"/>
        <v>0</v>
      </c>
      <c r="CJ34" s="19">
        <f t="shared" si="48"/>
        <v>0</v>
      </c>
      <c r="CK34" s="19">
        <f t="shared" si="131"/>
        <v>0</v>
      </c>
      <c r="CL34" s="19">
        <f t="shared" si="49"/>
        <v>0</v>
      </c>
      <c r="CM34" s="19">
        <f t="shared" si="131"/>
        <v>0</v>
      </c>
      <c r="CN34" s="19">
        <f t="shared" si="50"/>
        <v>0</v>
      </c>
      <c r="CO34" s="19">
        <f t="shared" si="131"/>
        <v>0</v>
      </c>
      <c r="CP34" s="19">
        <f t="shared" si="51"/>
        <v>0</v>
      </c>
      <c r="CQ34" s="19">
        <f t="shared" si="131"/>
        <v>0</v>
      </c>
      <c r="CR34" s="19">
        <f t="shared" si="52"/>
        <v>0</v>
      </c>
      <c r="CS34" s="19">
        <f t="shared" si="131"/>
        <v>0</v>
      </c>
      <c r="CT34" s="19">
        <f t="shared" si="53"/>
        <v>0</v>
      </c>
      <c r="CU34" s="19">
        <f t="shared" si="131"/>
        <v>0</v>
      </c>
      <c r="CV34" s="19">
        <f t="shared" si="54"/>
        <v>0</v>
      </c>
      <c r="CW34" s="19">
        <f t="shared" si="131"/>
        <v>0</v>
      </c>
      <c r="CX34" s="19">
        <f t="shared" si="55"/>
        <v>0</v>
      </c>
      <c r="CY34" s="19">
        <f t="shared" si="131"/>
        <v>0</v>
      </c>
      <c r="CZ34" s="19">
        <f t="shared" si="56"/>
        <v>0</v>
      </c>
      <c r="DA34" s="19">
        <f t="shared" si="131"/>
        <v>0</v>
      </c>
      <c r="DB34" s="19">
        <f t="shared" si="57"/>
        <v>0</v>
      </c>
      <c r="DC34" s="19">
        <f t="shared" si="131"/>
        <v>0</v>
      </c>
      <c r="DD34" s="19">
        <f t="shared" si="58"/>
        <v>0</v>
      </c>
      <c r="DE34" s="19">
        <f t="shared" si="131"/>
        <v>2.857142857142857</v>
      </c>
      <c r="DF34" s="19">
        <f t="shared" si="59"/>
        <v>3.8461538461538463</v>
      </c>
      <c r="DG34" s="19">
        <f t="shared" si="131"/>
        <v>8.823529411764707</v>
      </c>
      <c r="DH34" s="19">
        <f t="shared" si="60"/>
        <v>9.765625</v>
      </c>
      <c r="DI34" s="19">
        <f t="shared" si="131"/>
        <v>0</v>
      </c>
      <c r="DJ34" s="19">
        <f t="shared" si="61"/>
        <v>0.7722007722007722</v>
      </c>
      <c r="DK34" s="19">
        <f t="shared" si="131"/>
        <v>11.428571428571429</v>
      </c>
      <c r="DL34" s="19">
        <f t="shared" si="62"/>
        <v>5.212355212355212</v>
      </c>
      <c r="DM34" s="19">
        <f t="shared" si="131"/>
        <v>0</v>
      </c>
      <c r="DN34" s="19">
        <f t="shared" si="63"/>
        <v>0.7766990291262136</v>
      </c>
      <c r="DO34" s="19">
        <f t="shared" si="131"/>
        <v>0</v>
      </c>
      <c r="DP34" s="19">
        <f t="shared" si="64"/>
        <v>2.1235521235521233</v>
      </c>
      <c r="DQ34" s="19">
        <f t="shared" si="131"/>
        <v>0</v>
      </c>
      <c r="DR34" s="19">
        <f t="shared" si="65"/>
        <v>0.9633911368015413</v>
      </c>
      <c r="DS34" s="19">
        <f t="shared" si="131"/>
        <v>0</v>
      </c>
      <c r="DT34" s="19">
        <f t="shared" si="66"/>
        <v>0.9652509652509652</v>
      </c>
      <c r="DU34" s="19">
        <f t="shared" si="131"/>
        <v>0</v>
      </c>
      <c r="DV34" s="19">
        <f t="shared" si="67"/>
        <v>0.9746588693957114</v>
      </c>
      <c r="DW34" s="19">
        <f t="shared" si="131"/>
        <v>0</v>
      </c>
      <c r="DX34" s="19">
        <f t="shared" si="68"/>
        <v>0.9746588693957114</v>
      </c>
      <c r="DY34" s="19">
        <f t="shared" si="131"/>
        <v>0</v>
      </c>
      <c r="DZ34" s="19">
        <f t="shared" si="69"/>
        <v>0.5825242718446602</v>
      </c>
      <c r="EA34" s="19">
        <f t="shared" si="131"/>
        <v>0</v>
      </c>
      <c r="EB34" s="19">
        <f t="shared" si="70"/>
        <v>0.9746588693957114</v>
      </c>
      <c r="EC34" s="19">
        <f aca="true" t="shared" si="132" ref="EC34:IA34">EC10/EC$13*100</f>
        <v>0</v>
      </c>
      <c r="ED34" s="19">
        <f t="shared" si="71"/>
        <v>0.3968253968253968</v>
      </c>
      <c r="EE34" s="19">
        <f t="shared" si="132"/>
        <v>0</v>
      </c>
      <c r="EF34" s="19">
        <f t="shared" si="72"/>
        <v>0.199203187250996</v>
      </c>
      <c r="EG34" s="19">
        <f t="shared" si="132"/>
        <v>0</v>
      </c>
      <c r="EH34" s="19">
        <f t="shared" si="73"/>
        <v>0.796812749003984</v>
      </c>
      <c r="EI34" s="19">
        <f t="shared" si="132"/>
        <v>0</v>
      </c>
      <c r="EJ34" s="19">
        <f t="shared" si="74"/>
        <v>3.762376237623762</v>
      </c>
      <c r="EK34" s="19">
        <f t="shared" si="132"/>
        <v>0</v>
      </c>
      <c r="EL34" s="19">
        <f t="shared" si="75"/>
        <v>6.15079365079365</v>
      </c>
      <c r="EM34" s="19">
        <f t="shared" si="132"/>
        <v>3.0303030303030303</v>
      </c>
      <c r="EN34" s="19">
        <f t="shared" si="76"/>
        <v>2.404809619238477</v>
      </c>
      <c r="EO34" s="19">
        <f t="shared" si="132"/>
        <v>3.0303030303030303</v>
      </c>
      <c r="EP34" s="19">
        <f t="shared" si="77"/>
        <v>2.770780856423174</v>
      </c>
      <c r="EQ34" s="19">
        <f t="shared" si="132"/>
        <v>0</v>
      </c>
      <c r="ER34" s="19">
        <f t="shared" si="78"/>
        <v>0.9881422924901186</v>
      </c>
      <c r="ES34" s="19">
        <f t="shared" si="132"/>
        <v>0</v>
      </c>
      <c r="ET34" s="19">
        <f t="shared" si="79"/>
        <v>0.39447731755424065</v>
      </c>
      <c r="EU34" s="19">
        <f t="shared" si="132"/>
        <v>0</v>
      </c>
      <c r="EV34" s="19">
        <f t="shared" si="80"/>
        <v>1.1928429423459244</v>
      </c>
      <c r="EW34" s="19">
        <f t="shared" si="132"/>
        <v>0</v>
      </c>
      <c r="EX34" s="19">
        <f t="shared" si="81"/>
        <v>5.421686746987952</v>
      </c>
      <c r="EY34" s="19">
        <f t="shared" si="132"/>
        <v>0</v>
      </c>
      <c r="EZ34" s="19">
        <f t="shared" si="82"/>
        <v>2.783300198807157</v>
      </c>
      <c r="FA34" s="19">
        <f t="shared" si="132"/>
        <v>3.0303030303030303</v>
      </c>
      <c r="FB34" s="19">
        <f t="shared" si="83"/>
        <v>4.572564612326044</v>
      </c>
      <c r="FC34" s="19">
        <f t="shared" si="132"/>
        <v>0</v>
      </c>
      <c r="FD34" s="19">
        <f t="shared" si="84"/>
        <v>2.8790786948176583</v>
      </c>
      <c r="FE34" s="19">
        <f t="shared" si="132"/>
        <v>0</v>
      </c>
      <c r="FF34" s="19">
        <f t="shared" si="85"/>
        <v>1.1928429423459244</v>
      </c>
      <c r="FG34" s="19">
        <f t="shared" si="132"/>
        <v>5.88235294117647</v>
      </c>
      <c r="FH34" s="19">
        <f t="shared" si="86"/>
        <v>7.480314960629922</v>
      </c>
      <c r="FI34" s="19">
        <f t="shared" si="132"/>
        <v>2.857142857142857</v>
      </c>
      <c r="FJ34" s="19">
        <f t="shared" si="87"/>
        <v>4.588910133843212</v>
      </c>
      <c r="FK34" s="19">
        <f t="shared" si="132"/>
        <v>2.857142857142857</v>
      </c>
      <c r="FL34" s="19">
        <f t="shared" si="88"/>
        <v>3.8535645472061653</v>
      </c>
      <c r="FM34" s="19">
        <f t="shared" si="132"/>
        <v>0</v>
      </c>
      <c r="FN34" s="19">
        <f t="shared" si="89"/>
        <v>1.9230769230769231</v>
      </c>
      <c r="FO34" s="19">
        <f t="shared" si="132"/>
        <v>0</v>
      </c>
      <c r="FP34" s="19">
        <f t="shared" si="90"/>
        <v>0.9652509652509652</v>
      </c>
      <c r="FQ34" s="19">
        <f t="shared" si="132"/>
        <v>0</v>
      </c>
      <c r="FR34" s="19">
        <f t="shared" si="91"/>
        <v>0.576923076923077</v>
      </c>
      <c r="FS34" s="19">
        <f t="shared" si="132"/>
        <v>0</v>
      </c>
      <c r="FT34" s="19">
        <f t="shared" si="92"/>
        <v>0.9633911368015413</v>
      </c>
      <c r="FU34" s="19">
        <f t="shared" si="132"/>
        <v>0</v>
      </c>
      <c r="FV34" s="19">
        <f t="shared" si="93"/>
        <v>0.7736943907156674</v>
      </c>
      <c r="FW34" s="19">
        <f t="shared" si="132"/>
        <v>0</v>
      </c>
      <c r="FX34" s="19">
        <f t="shared" si="94"/>
        <v>1.1627906976744187</v>
      </c>
      <c r="FY34" s="19">
        <f t="shared" si="132"/>
        <v>0</v>
      </c>
      <c r="FZ34" s="19">
        <f t="shared" si="95"/>
        <v>0.9727626459143969</v>
      </c>
      <c r="GA34" s="19">
        <f t="shared" si="132"/>
        <v>8.823529411764707</v>
      </c>
      <c r="GB34" s="19">
        <f t="shared" si="96"/>
        <v>7.602339181286549</v>
      </c>
      <c r="GC34" s="19">
        <f t="shared" si="132"/>
        <v>0</v>
      </c>
      <c r="GD34" s="19">
        <f t="shared" si="97"/>
        <v>2.3255813953488373</v>
      </c>
      <c r="GE34" s="19">
        <f t="shared" si="132"/>
        <v>0</v>
      </c>
      <c r="GF34" s="19">
        <f t="shared" si="98"/>
        <v>2.7079303675048356</v>
      </c>
      <c r="GG34" s="19">
        <f t="shared" si="132"/>
        <v>0</v>
      </c>
      <c r="GH34" s="19">
        <f t="shared" si="99"/>
        <v>2.3346303501945527</v>
      </c>
      <c r="GI34" s="19">
        <f t="shared" si="132"/>
        <v>0</v>
      </c>
      <c r="GJ34" s="19">
        <f t="shared" si="100"/>
        <v>2.8735632183908044</v>
      </c>
      <c r="GK34" s="19">
        <f t="shared" si="132"/>
        <v>0</v>
      </c>
      <c r="GL34" s="19">
        <f t="shared" si="101"/>
        <v>3.8684719535783367</v>
      </c>
      <c r="GM34" s="19">
        <f t="shared" si="132"/>
        <v>2.941176470588235</v>
      </c>
      <c r="GN34" s="19">
        <f t="shared" si="102"/>
        <v>4.798464491362764</v>
      </c>
      <c r="GO34" s="19">
        <f t="shared" si="132"/>
        <v>0</v>
      </c>
      <c r="GP34" s="19">
        <f t="shared" si="103"/>
        <v>4.015296367112811</v>
      </c>
      <c r="GQ34" s="19">
        <f t="shared" si="132"/>
        <v>0</v>
      </c>
      <c r="GR34" s="19">
        <f t="shared" si="104"/>
        <v>2.294455066921606</v>
      </c>
      <c r="GS34" s="19">
        <f t="shared" si="132"/>
        <v>0</v>
      </c>
      <c r="GT34" s="19">
        <f t="shared" si="105"/>
        <v>2.490421455938697</v>
      </c>
      <c r="GU34" s="19">
        <f t="shared" si="132"/>
        <v>0</v>
      </c>
      <c r="GV34" s="19">
        <f t="shared" si="106"/>
        <v>2.8790786948176583</v>
      </c>
      <c r="GW34" s="19">
        <f t="shared" si="132"/>
        <v>0</v>
      </c>
      <c r="GX34" s="19">
        <f t="shared" si="107"/>
        <v>2.312138728323699</v>
      </c>
      <c r="GY34" s="19">
        <f t="shared" si="132"/>
        <v>0</v>
      </c>
      <c r="GZ34" s="19">
        <f t="shared" si="108"/>
        <v>1.7077798861480076</v>
      </c>
      <c r="HA34" s="19">
        <f t="shared" si="132"/>
        <v>2.857142857142857</v>
      </c>
      <c r="HB34" s="19">
        <f t="shared" si="109"/>
        <v>4.2065009560229445</v>
      </c>
      <c r="HC34" s="19">
        <f t="shared" si="132"/>
        <v>2.857142857142857</v>
      </c>
      <c r="HD34" s="19">
        <f t="shared" si="110"/>
        <v>4.222648752399232</v>
      </c>
      <c r="HE34" s="19">
        <f t="shared" si="132"/>
        <v>0</v>
      </c>
      <c r="HF34" s="19">
        <f t="shared" si="111"/>
        <v>2.8680688336520075</v>
      </c>
      <c r="HG34" s="19">
        <f t="shared" si="132"/>
        <v>0</v>
      </c>
      <c r="HH34" s="19">
        <f t="shared" si="112"/>
        <v>2.4242424242424243</v>
      </c>
      <c r="HI34" s="19">
        <f t="shared" si="132"/>
        <v>0</v>
      </c>
      <c r="HJ34" s="19">
        <f t="shared" si="113"/>
        <v>2.4390243902439024</v>
      </c>
      <c r="HK34" s="19">
        <f t="shared" si="132"/>
        <v>0</v>
      </c>
      <c r="HL34" s="19">
        <f t="shared" si="114"/>
        <v>3.3398821218074657</v>
      </c>
      <c r="HM34" s="19">
        <f t="shared" si="132"/>
        <v>0</v>
      </c>
      <c r="HN34" s="19">
        <f t="shared" si="115"/>
        <v>4.133858267716536</v>
      </c>
      <c r="HO34" s="19">
        <f t="shared" si="132"/>
        <v>0</v>
      </c>
      <c r="HP34" s="19">
        <f t="shared" si="116"/>
        <v>4.901960784313726</v>
      </c>
      <c r="HQ34" s="19">
        <f t="shared" si="132"/>
        <v>0</v>
      </c>
      <c r="HR34" s="19">
        <f t="shared" si="117"/>
        <v>1.171875</v>
      </c>
      <c r="HS34" s="19">
        <f t="shared" si="132"/>
        <v>2.941176470588235</v>
      </c>
      <c r="HT34" s="19">
        <f t="shared" si="118"/>
        <v>3.3073929961089497</v>
      </c>
      <c r="HU34" s="19">
        <f t="shared" si="132"/>
        <v>2.941176470588235</v>
      </c>
      <c r="HV34" s="19">
        <f t="shared" si="119"/>
        <v>1.3671875</v>
      </c>
      <c r="HW34" s="19">
        <f t="shared" si="132"/>
        <v>0</v>
      </c>
      <c r="HX34" s="19">
        <f t="shared" si="120"/>
        <v>2.5390625</v>
      </c>
      <c r="HY34" s="19">
        <f t="shared" si="132"/>
        <v>0</v>
      </c>
      <c r="HZ34" s="19">
        <f t="shared" si="121"/>
        <v>0</v>
      </c>
      <c r="IA34" s="19">
        <f t="shared" si="132"/>
        <v>0</v>
      </c>
      <c r="IB34" s="19">
        <f t="shared" si="122"/>
        <v>0</v>
      </c>
    </row>
    <row r="35" spans="2:236" ht="12.75">
      <c r="B35" s="12" t="str">
        <f t="shared" si="123"/>
        <v>Answer is 5</v>
      </c>
      <c r="C35" s="19">
        <f t="shared" si="124"/>
        <v>0</v>
      </c>
      <c r="D35" s="19">
        <f t="shared" si="6"/>
        <v>0</v>
      </c>
      <c r="E35" s="19">
        <f aca="true" t="shared" si="133" ref="E35:EA35">E11/E$13*100</f>
        <v>0</v>
      </c>
      <c r="F35" s="19">
        <f t="shared" si="7"/>
        <v>0</v>
      </c>
      <c r="G35" s="19">
        <f t="shared" si="133"/>
        <v>0</v>
      </c>
      <c r="H35" s="19">
        <f t="shared" si="8"/>
        <v>0</v>
      </c>
      <c r="I35" s="19">
        <f t="shared" si="133"/>
        <v>0</v>
      </c>
      <c r="J35" s="19">
        <f t="shared" si="9"/>
        <v>0</v>
      </c>
      <c r="K35" s="19">
        <f t="shared" si="133"/>
        <v>0</v>
      </c>
      <c r="L35" s="19">
        <f t="shared" si="10"/>
        <v>0</v>
      </c>
      <c r="M35" s="19">
        <f t="shared" si="133"/>
        <v>0</v>
      </c>
      <c r="N35" s="19">
        <f t="shared" si="11"/>
        <v>0</v>
      </c>
      <c r="O35" s="19">
        <f t="shared" si="133"/>
        <v>0</v>
      </c>
      <c r="P35" s="19">
        <f t="shared" si="12"/>
        <v>0</v>
      </c>
      <c r="Q35" s="19">
        <f t="shared" si="133"/>
        <v>0</v>
      </c>
      <c r="R35" s="19">
        <f t="shared" si="13"/>
        <v>2.490421455938697</v>
      </c>
      <c r="S35" s="19">
        <f t="shared" si="133"/>
        <v>0</v>
      </c>
      <c r="T35" s="19">
        <f t="shared" si="14"/>
        <v>3.619047619047619</v>
      </c>
      <c r="U35" s="19">
        <f t="shared" si="133"/>
        <v>0</v>
      </c>
      <c r="V35" s="19">
        <f t="shared" si="15"/>
        <v>9.94263862332696</v>
      </c>
      <c r="W35" s="19">
        <f t="shared" si="133"/>
        <v>0</v>
      </c>
      <c r="X35" s="19">
        <f t="shared" si="16"/>
        <v>0</v>
      </c>
      <c r="Y35" s="19">
        <f t="shared" si="133"/>
        <v>0</v>
      </c>
      <c r="Z35" s="19">
        <f t="shared" si="17"/>
        <v>0</v>
      </c>
      <c r="AA35" s="19">
        <f t="shared" si="133"/>
        <v>0</v>
      </c>
      <c r="AB35" s="19">
        <f t="shared" si="18"/>
        <v>0</v>
      </c>
      <c r="AC35" s="19">
        <f t="shared" si="133"/>
        <v>0</v>
      </c>
      <c r="AD35" s="19">
        <f t="shared" si="19"/>
        <v>0</v>
      </c>
      <c r="AE35" s="19">
        <f t="shared" si="133"/>
        <v>0</v>
      </c>
      <c r="AF35" s="19">
        <f t="shared" si="20"/>
        <v>2.119460500963391</v>
      </c>
      <c r="AG35" s="19">
        <f t="shared" si="133"/>
        <v>0</v>
      </c>
      <c r="AH35" s="19">
        <f t="shared" si="21"/>
        <v>1.520912547528517</v>
      </c>
      <c r="AI35" s="19">
        <f t="shared" si="133"/>
        <v>2.857142857142857</v>
      </c>
      <c r="AJ35" s="19">
        <f t="shared" si="22"/>
        <v>7.765151515151516</v>
      </c>
      <c r="AK35" s="19">
        <f t="shared" si="133"/>
        <v>2.941176470588235</v>
      </c>
      <c r="AL35" s="19">
        <f t="shared" si="23"/>
        <v>10.056925996204933</v>
      </c>
      <c r="AM35" s="19">
        <f t="shared" si="133"/>
        <v>34.285714285714285</v>
      </c>
      <c r="AN35" s="19">
        <f t="shared" si="24"/>
        <v>35.294117647058826</v>
      </c>
      <c r="AO35" s="19">
        <f t="shared" si="133"/>
        <v>8.571428571428571</v>
      </c>
      <c r="AP35" s="19">
        <f t="shared" si="25"/>
        <v>11.753371868978805</v>
      </c>
      <c r="AQ35" s="19">
        <f t="shared" si="133"/>
        <v>0</v>
      </c>
      <c r="AR35" s="19">
        <f t="shared" si="26"/>
        <v>0</v>
      </c>
      <c r="AS35" s="19">
        <f t="shared" si="133"/>
        <v>23.333333333333332</v>
      </c>
      <c r="AT35" s="19">
        <f t="shared" si="27"/>
        <v>28.510638297872344</v>
      </c>
      <c r="AU35" s="19">
        <f t="shared" si="133"/>
        <v>0</v>
      </c>
      <c r="AV35" s="19">
        <f t="shared" si="28"/>
        <v>0</v>
      </c>
      <c r="AW35" s="19">
        <f t="shared" si="133"/>
        <v>2.857142857142857</v>
      </c>
      <c r="AX35" s="19">
        <f t="shared" si="29"/>
        <v>3.3653846153846154</v>
      </c>
      <c r="AY35" s="19">
        <f t="shared" si="133"/>
        <v>0</v>
      </c>
      <c r="AZ35" s="19">
        <f t="shared" si="30"/>
        <v>0</v>
      </c>
      <c r="BA35" s="19">
        <f t="shared" si="133"/>
        <v>0</v>
      </c>
      <c r="BB35" s="19">
        <f t="shared" si="31"/>
        <v>0</v>
      </c>
      <c r="BC35" s="19">
        <f t="shared" si="133"/>
        <v>0</v>
      </c>
      <c r="BD35" s="19">
        <f t="shared" si="32"/>
        <v>0</v>
      </c>
      <c r="BE35" s="19">
        <f t="shared" si="133"/>
        <v>0</v>
      </c>
      <c r="BF35" s="19">
        <f t="shared" si="33"/>
        <v>0</v>
      </c>
      <c r="BG35" s="19">
        <f t="shared" si="133"/>
        <v>0</v>
      </c>
      <c r="BH35" s="19">
        <f t="shared" si="34"/>
        <v>0</v>
      </c>
      <c r="BI35" s="19">
        <f t="shared" si="133"/>
        <v>0</v>
      </c>
      <c r="BJ35" s="19">
        <f t="shared" si="35"/>
        <v>0</v>
      </c>
      <c r="BK35" s="19">
        <f t="shared" si="133"/>
        <v>0</v>
      </c>
      <c r="BL35" s="19">
        <f t="shared" si="36"/>
        <v>0</v>
      </c>
      <c r="BM35" s="19">
        <f t="shared" si="133"/>
        <v>0</v>
      </c>
      <c r="BN35" s="19">
        <f t="shared" si="37"/>
        <v>0</v>
      </c>
      <c r="BO35" s="19">
        <f t="shared" si="133"/>
        <v>0</v>
      </c>
      <c r="BP35" s="19">
        <f t="shared" si="38"/>
        <v>0</v>
      </c>
      <c r="BQ35" s="19">
        <f t="shared" si="133"/>
        <v>0</v>
      </c>
      <c r="BR35" s="19">
        <f t="shared" si="39"/>
        <v>0</v>
      </c>
      <c r="BS35" s="19">
        <f t="shared" si="133"/>
        <v>0</v>
      </c>
      <c r="BT35" s="19">
        <f t="shared" si="40"/>
        <v>0</v>
      </c>
      <c r="BU35" s="19">
        <f t="shared" si="133"/>
        <v>0</v>
      </c>
      <c r="BV35" s="19">
        <f t="shared" si="41"/>
        <v>0.7619047619047619</v>
      </c>
      <c r="BW35" s="19">
        <f t="shared" si="133"/>
        <v>0</v>
      </c>
      <c r="BX35" s="19">
        <f t="shared" si="42"/>
        <v>1.3358778625954197</v>
      </c>
      <c r="BY35" s="19">
        <f t="shared" si="133"/>
        <v>0</v>
      </c>
      <c r="BZ35" s="19">
        <f t="shared" si="43"/>
        <v>2.0872865275142316</v>
      </c>
      <c r="CA35" s="19">
        <f t="shared" si="133"/>
        <v>2.857142857142857</v>
      </c>
      <c r="CB35" s="19">
        <f t="shared" si="44"/>
        <v>27.83109404990403</v>
      </c>
      <c r="CC35" s="19">
        <f t="shared" si="133"/>
        <v>0</v>
      </c>
      <c r="CD35" s="19">
        <f t="shared" si="45"/>
        <v>0</v>
      </c>
      <c r="CE35" s="19">
        <f t="shared" si="133"/>
        <v>0</v>
      </c>
      <c r="CF35" s="19">
        <f t="shared" si="46"/>
        <v>0</v>
      </c>
      <c r="CG35" s="19">
        <f t="shared" si="133"/>
        <v>0</v>
      </c>
      <c r="CH35" s="19">
        <f t="shared" si="47"/>
        <v>0</v>
      </c>
      <c r="CI35" s="19">
        <f t="shared" si="133"/>
        <v>0</v>
      </c>
      <c r="CJ35" s="19">
        <f t="shared" si="48"/>
        <v>0</v>
      </c>
      <c r="CK35" s="19">
        <f t="shared" si="133"/>
        <v>0</v>
      </c>
      <c r="CL35" s="19">
        <f t="shared" si="49"/>
        <v>0</v>
      </c>
      <c r="CM35" s="19">
        <f t="shared" si="133"/>
        <v>0</v>
      </c>
      <c r="CN35" s="19">
        <f t="shared" si="50"/>
        <v>0</v>
      </c>
      <c r="CO35" s="19">
        <f t="shared" si="133"/>
        <v>0</v>
      </c>
      <c r="CP35" s="19">
        <f t="shared" si="51"/>
        <v>0</v>
      </c>
      <c r="CQ35" s="19">
        <f t="shared" si="133"/>
        <v>0</v>
      </c>
      <c r="CR35" s="19">
        <f t="shared" si="52"/>
        <v>0</v>
      </c>
      <c r="CS35" s="19">
        <f t="shared" si="133"/>
        <v>0</v>
      </c>
      <c r="CT35" s="19">
        <f t="shared" si="53"/>
        <v>0</v>
      </c>
      <c r="CU35" s="19">
        <f t="shared" si="133"/>
        <v>0</v>
      </c>
      <c r="CV35" s="19">
        <f t="shared" si="54"/>
        <v>0</v>
      </c>
      <c r="CW35" s="19">
        <f t="shared" si="133"/>
        <v>0</v>
      </c>
      <c r="CX35" s="19">
        <f t="shared" si="55"/>
        <v>0</v>
      </c>
      <c r="CY35" s="19">
        <f t="shared" si="133"/>
        <v>0</v>
      </c>
      <c r="CZ35" s="19">
        <f t="shared" si="56"/>
        <v>0</v>
      </c>
      <c r="DA35" s="19">
        <f t="shared" si="133"/>
        <v>0</v>
      </c>
      <c r="DB35" s="19">
        <f t="shared" si="57"/>
        <v>0</v>
      </c>
      <c r="DC35" s="19">
        <f t="shared" si="133"/>
        <v>0</v>
      </c>
      <c r="DD35" s="19">
        <f t="shared" si="58"/>
        <v>0</v>
      </c>
      <c r="DE35" s="19">
        <f t="shared" si="133"/>
        <v>0</v>
      </c>
      <c r="DF35" s="19">
        <f t="shared" si="59"/>
        <v>0.19230769230769232</v>
      </c>
      <c r="DG35" s="19">
        <f t="shared" si="133"/>
        <v>0</v>
      </c>
      <c r="DH35" s="19">
        <f t="shared" si="60"/>
        <v>1.953125</v>
      </c>
      <c r="DI35" s="19">
        <f t="shared" si="133"/>
        <v>0</v>
      </c>
      <c r="DJ35" s="19">
        <f t="shared" si="61"/>
        <v>0</v>
      </c>
      <c r="DK35" s="19">
        <f t="shared" si="133"/>
        <v>8.571428571428571</v>
      </c>
      <c r="DL35" s="19">
        <f t="shared" si="62"/>
        <v>12.741312741312742</v>
      </c>
      <c r="DM35" s="19">
        <f t="shared" si="133"/>
        <v>0</v>
      </c>
      <c r="DN35" s="19">
        <f t="shared" si="63"/>
        <v>0</v>
      </c>
      <c r="DO35" s="19">
        <f t="shared" si="133"/>
        <v>0</v>
      </c>
      <c r="DP35" s="19">
        <f t="shared" si="64"/>
        <v>0</v>
      </c>
      <c r="DQ35" s="19">
        <f t="shared" si="133"/>
        <v>0</v>
      </c>
      <c r="DR35" s="19">
        <f t="shared" si="65"/>
        <v>0</v>
      </c>
      <c r="DS35" s="19">
        <f t="shared" si="133"/>
        <v>0</v>
      </c>
      <c r="DT35" s="19">
        <f t="shared" si="66"/>
        <v>0</v>
      </c>
      <c r="DU35" s="19">
        <f t="shared" si="133"/>
        <v>0</v>
      </c>
      <c r="DV35" s="19">
        <f t="shared" si="67"/>
        <v>0</v>
      </c>
      <c r="DW35" s="19">
        <f t="shared" si="133"/>
        <v>0</v>
      </c>
      <c r="DX35" s="19">
        <f t="shared" si="68"/>
        <v>0</v>
      </c>
      <c r="DY35" s="19">
        <f t="shared" si="133"/>
        <v>0</v>
      </c>
      <c r="DZ35" s="19">
        <f t="shared" si="69"/>
        <v>0</v>
      </c>
      <c r="EA35" s="19">
        <f t="shared" si="133"/>
        <v>0</v>
      </c>
      <c r="EB35" s="19">
        <f t="shared" si="70"/>
        <v>0</v>
      </c>
      <c r="EC35" s="19">
        <f aca="true" t="shared" si="134" ref="EC35:IA35">EC11/EC$13*100</f>
        <v>0</v>
      </c>
      <c r="ED35" s="19">
        <f t="shared" si="71"/>
        <v>0</v>
      </c>
      <c r="EE35" s="19">
        <f t="shared" si="134"/>
        <v>0</v>
      </c>
      <c r="EF35" s="19">
        <f t="shared" si="72"/>
        <v>0</v>
      </c>
      <c r="EG35" s="19">
        <f t="shared" si="134"/>
        <v>0</v>
      </c>
      <c r="EH35" s="19">
        <f t="shared" si="73"/>
        <v>0</v>
      </c>
      <c r="EI35" s="19">
        <f t="shared" si="134"/>
        <v>0</v>
      </c>
      <c r="EJ35" s="19">
        <f t="shared" si="74"/>
        <v>1.5841584158415842</v>
      </c>
      <c r="EK35" s="19">
        <f t="shared" si="134"/>
        <v>0</v>
      </c>
      <c r="EL35" s="19">
        <f t="shared" si="75"/>
        <v>1.5873015873015872</v>
      </c>
      <c r="EM35" s="19">
        <f t="shared" si="134"/>
        <v>0</v>
      </c>
      <c r="EN35" s="19">
        <f t="shared" si="76"/>
        <v>0.8016032064128256</v>
      </c>
      <c r="EO35" s="19">
        <f t="shared" si="134"/>
        <v>0</v>
      </c>
      <c r="EP35" s="19">
        <f t="shared" si="77"/>
        <v>1.2594458438287155</v>
      </c>
      <c r="EQ35" s="19">
        <f t="shared" si="134"/>
        <v>0</v>
      </c>
      <c r="ER35" s="19">
        <f t="shared" si="78"/>
        <v>0.3952569169960474</v>
      </c>
      <c r="ES35" s="19">
        <f t="shared" si="134"/>
        <v>0</v>
      </c>
      <c r="ET35" s="19">
        <f t="shared" si="79"/>
        <v>0.39447731755424065</v>
      </c>
      <c r="EU35" s="19">
        <f t="shared" si="134"/>
        <v>0</v>
      </c>
      <c r="EV35" s="19">
        <f t="shared" si="80"/>
        <v>0.3976143141153081</v>
      </c>
      <c r="EW35" s="19">
        <f t="shared" si="134"/>
        <v>0</v>
      </c>
      <c r="EX35" s="19">
        <f t="shared" si="81"/>
        <v>0.6024096385542169</v>
      </c>
      <c r="EY35" s="19">
        <f t="shared" si="134"/>
        <v>0</v>
      </c>
      <c r="EZ35" s="19">
        <f t="shared" si="82"/>
        <v>0.3976143141153081</v>
      </c>
      <c r="FA35" s="19">
        <f t="shared" si="134"/>
        <v>0</v>
      </c>
      <c r="FB35" s="19">
        <f t="shared" si="83"/>
        <v>1.5904572564612325</v>
      </c>
      <c r="FC35" s="19">
        <f t="shared" si="134"/>
        <v>0</v>
      </c>
      <c r="FD35" s="19">
        <f t="shared" si="84"/>
        <v>0</v>
      </c>
      <c r="FE35" s="19">
        <f t="shared" si="134"/>
        <v>0</v>
      </c>
      <c r="FF35" s="19">
        <f t="shared" si="85"/>
        <v>0</v>
      </c>
      <c r="FG35" s="19">
        <f t="shared" si="134"/>
        <v>0</v>
      </c>
      <c r="FH35" s="19">
        <f t="shared" si="86"/>
        <v>1.3779527559055118</v>
      </c>
      <c r="FI35" s="19">
        <f t="shared" si="134"/>
        <v>0</v>
      </c>
      <c r="FJ35" s="19">
        <f t="shared" si="87"/>
        <v>0.19120458891013384</v>
      </c>
      <c r="FK35" s="19">
        <f t="shared" si="134"/>
        <v>0</v>
      </c>
      <c r="FL35" s="19">
        <f t="shared" si="88"/>
        <v>0.1926782273603083</v>
      </c>
      <c r="FM35" s="19">
        <f t="shared" si="134"/>
        <v>0</v>
      </c>
      <c r="FN35" s="19">
        <f t="shared" si="89"/>
        <v>0.38461538461538464</v>
      </c>
      <c r="FO35" s="19">
        <f t="shared" si="134"/>
        <v>0</v>
      </c>
      <c r="FP35" s="19">
        <f t="shared" si="90"/>
        <v>0.19305019305019305</v>
      </c>
      <c r="FQ35" s="19">
        <f t="shared" si="134"/>
        <v>11.76470588235294</v>
      </c>
      <c r="FR35" s="19">
        <f t="shared" si="91"/>
        <v>10.961538461538462</v>
      </c>
      <c r="FS35" s="19">
        <f t="shared" si="134"/>
        <v>14.705882352941178</v>
      </c>
      <c r="FT35" s="19">
        <f t="shared" si="92"/>
        <v>10.211946050096339</v>
      </c>
      <c r="FU35" s="19">
        <f t="shared" si="134"/>
        <v>14.705882352941178</v>
      </c>
      <c r="FV35" s="19">
        <f t="shared" si="93"/>
        <v>11.218568665377177</v>
      </c>
      <c r="FW35" s="19">
        <f t="shared" si="134"/>
        <v>0</v>
      </c>
      <c r="FX35" s="19">
        <f t="shared" si="94"/>
        <v>0</v>
      </c>
      <c r="FY35" s="19">
        <f t="shared" si="134"/>
        <v>0</v>
      </c>
      <c r="FZ35" s="19">
        <f t="shared" si="95"/>
        <v>0.19455252918287938</v>
      </c>
      <c r="GA35" s="19">
        <f t="shared" si="134"/>
        <v>0</v>
      </c>
      <c r="GB35" s="19">
        <f t="shared" si="96"/>
        <v>0.9746588693957114</v>
      </c>
      <c r="GC35" s="19">
        <f t="shared" si="134"/>
        <v>0</v>
      </c>
      <c r="GD35" s="19">
        <f t="shared" si="97"/>
        <v>0.7751937984496124</v>
      </c>
      <c r="GE35" s="19">
        <f t="shared" si="134"/>
        <v>0</v>
      </c>
      <c r="GF35" s="19">
        <f t="shared" si="98"/>
        <v>0.7736943907156674</v>
      </c>
      <c r="GG35" s="19">
        <f t="shared" si="134"/>
        <v>0</v>
      </c>
      <c r="GH35" s="19">
        <f t="shared" si="99"/>
        <v>0.5836575875486382</v>
      </c>
      <c r="GI35" s="19">
        <f t="shared" si="134"/>
        <v>0</v>
      </c>
      <c r="GJ35" s="19">
        <f t="shared" si="100"/>
        <v>0.5747126436781609</v>
      </c>
      <c r="GK35" s="19">
        <f t="shared" si="134"/>
        <v>0</v>
      </c>
      <c r="GL35" s="19">
        <f t="shared" si="101"/>
        <v>0.5802707930367506</v>
      </c>
      <c r="GM35" s="19">
        <f t="shared" si="134"/>
        <v>0</v>
      </c>
      <c r="GN35" s="19">
        <f t="shared" si="102"/>
        <v>0.5758157389635317</v>
      </c>
      <c r="GO35" s="19">
        <f t="shared" si="134"/>
        <v>2.857142857142857</v>
      </c>
      <c r="GP35" s="19">
        <f t="shared" si="103"/>
        <v>2.48565965583174</v>
      </c>
      <c r="GQ35" s="19">
        <f t="shared" si="134"/>
        <v>5.714285714285714</v>
      </c>
      <c r="GR35" s="19">
        <f t="shared" si="104"/>
        <v>11.281070745697896</v>
      </c>
      <c r="GS35" s="19">
        <f t="shared" si="134"/>
        <v>5.714285714285714</v>
      </c>
      <c r="GT35" s="19">
        <f t="shared" si="105"/>
        <v>16.47509578544061</v>
      </c>
      <c r="GU35" s="19">
        <f t="shared" si="134"/>
        <v>2.857142857142857</v>
      </c>
      <c r="GV35" s="19">
        <f t="shared" si="106"/>
        <v>6.90978886756238</v>
      </c>
      <c r="GW35" s="19">
        <f t="shared" si="134"/>
        <v>8.571428571428571</v>
      </c>
      <c r="GX35" s="19">
        <f t="shared" si="107"/>
        <v>7.321772639691715</v>
      </c>
      <c r="GY35" s="19">
        <f t="shared" si="134"/>
        <v>0</v>
      </c>
      <c r="GZ35" s="19">
        <f t="shared" si="108"/>
        <v>0</v>
      </c>
      <c r="HA35" s="19">
        <f t="shared" si="134"/>
        <v>0</v>
      </c>
      <c r="HB35" s="19">
        <f t="shared" si="109"/>
        <v>0.9560229445506693</v>
      </c>
      <c r="HC35" s="19">
        <f t="shared" si="134"/>
        <v>0</v>
      </c>
      <c r="HD35" s="19">
        <f t="shared" si="110"/>
        <v>1.9193857965451053</v>
      </c>
      <c r="HE35" s="19">
        <f t="shared" si="134"/>
        <v>0</v>
      </c>
      <c r="HF35" s="19">
        <f t="shared" si="111"/>
        <v>0.9560229445506693</v>
      </c>
      <c r="HG35" s="19">
        <f t="shared" si="134"/>
        <v>0</v>
      </c>
      <c r="HH35" s="19">
        <f t="shared" si="112"/>
        <v>0.6060606060606061</v>
      </c>
      <c r="HI35" s="19">
        <f t="shared" si="134"/>
        <v>0</v>
      </c>
      <c r="HJ35" s="19">
        <f t="shared" si="113"/>
        <v>0.40650406504065045</v>
      </c>
      <c r="HK35" s="19">
        <f t="shared" si="134"/>
        <v>0</v>
      </c>
      <c r="HL35" s="19">
        <f t="shared" si="114"/>
        <v>0.3929273084479371</v>
      </c>
      <c r="HM35" s="19">
        <f t="shared" si="134"/>
        <v>0</v>
      </c>
      <c r="HN35" s="19">
        <f t="shared" si="115"/>
        <v>0.5905511811023622</v>
      </c>
      <c r="HO35" s="19">
        <f t="shared" si="134"/>
        <v>0</v>
      </c>
      <c r="HP35" s="19">
        <f t="shared" si="116"/>
        <v>0.9803921568627451</v>
      </c>
      <c r="HQ35" s="19">
        <f t="shared" si="134"/>
        <v>0</v>
      </c>
      <c r="HR35" s="19">
        <f t="shared" si="117"/>
        <v>0.1953125</v>
      </c>
      <c r="HS35" s="19">
        <f t="shared" si="134"/>
        <v>0</v>
      </c>
      <c r="HT35" s="19">
        <f t="shared" si="118"/>
        <v>0.9727626459143969</v>
      </c>
      <c r="HU35" s="19">
        <f t="shared" si="134"/>
        <v>0</v>
      </c>
      <c r="HV35" s="19">
        <f t="shared" si="119"/>
        <v>0.390625</v>
      </c>
      <c r="HW35" s="19">
        <f t="shared" si="134"/>
        <v>0</v>
      </c>
      <c r="HX35" s="19">
        <f t="shared" si="120"/>
        <v>0.78125</v>
      </c>
      <c r="HY35" s="19">
        <f t="shared" si="134"/>
        <v>0</v>
      </c>
      <c r="HZ35" s="19">
        <f t="shared" si="121"/>
        <v>0</v>
      </c>
      <c r="IA35" s="19">
        <f t="shared" si="134"/>
        <v>0</v>
      </c>
      <c r="IB35" s="19">
        <f t="shared" si="122"/>
        <v>0</v>
      </c>
    </row>
    <row r="36" spans="2:236" ht="12.75">
      <c r="B36" s="12" t="str">
        <f t="shared" si="123"/>
        <v>Answer is 6</v>
      </c>
      <c r="C36" s="19">
        <f t="shared" si="124"/>
        <v>0</v>
      </c>
      <c r="D36" s="19">
        <f t="shared" si="6"/>
        <v>0</v>
      </c>
      <c r="E36" s="19">
        <f aca="true" t="shared" si="135" ref="E36:EA36">E12/E$13*100</f>
        <v>0</v>
      </c>
      <c r="F36" s="19">
        <f t="shared" si="7"/>
        <v>0</v>
      </c>
      <c r="G36" s="19">
        <f t="shared" si="135"/>
        <v>0</v>
      </c>
      <c r="H36" s="19">
        <f t="shared" si="8"/>
        <v>0</v>
      </c>
      <c r="I36" s="19">
        <f t="shared" si="135"/>
        <v>0</v>
      </c>
      <c r="J36" s="19">
        <f t="shared" si="9"/>
        <v>0</v>
      </c>
      <c r="K36" s="19">
        <f t="shared" si="135"/>
        <v>0</v>
      </c>
      <c r="L36" s="19">
        <f t="shared" si="10"/>
        <v>0</v>
      </c>
      <c r="M36" s="19">
        <f t="shared" si="135"/>
        <v>0</v>
      </c>
      <c r="N36" s="19">
        <f t="shared" si="11"/>
        <v>0</v>
      </c>
      <c r="O36" s="19">
        <f t="shared" si="135"/>
        <v>0</v>
      </c>
      <c r="P36" s="19">
        <f t="shared" si="12"/>
        <v>0</v>
      </c>
      <c r="Q36" s="19">
        <f t="shared" si="135"/>
        <v>0</v>
      </c>
      <c r="R36" s="19">
        <f t="shared" si="13"/>
        <v>0</v>
      </c>
      <c r="S36" s="19">
        <f t="shared" si="135"/>
        <v>0</v>
      </c>
      <c r="T36" s="19">
        <f t="shared" si="14"/>
        <v>0</v>
      </c>
      <c r="U36" s="19">
        <f t="shared" si="135"/>
        <v>0</v>
      </c>
      <c r="V36" s="19">
        <f t="shared" si="15"/>
        <v>0</v>
      </c>
      <c r="W36" s="19">
        <f t="shared" si="135"/>
        <v>0</v>
      </c>
      <c r="X36" s="19">
        <f t="shared" si="16"/>
        <v>0</v>
      </c>
      <c r="Y36" s="19">
        <f t="shared" si="135"/>
        <v>0</v>
      </c>
      <c r="Z36" s="19">
        <f t="shared" si="17"/>
        <v>0</v>
      </c>
      <c r="AA36" s="19">
        <f t="shared" si="135"/>
        <v>0</v>
      </c>
      <c r="AB36" s="19">
        <f t="shared" si="18"/>
        <v>0</v>
      </c>
      <c r="AC36" s="19">
        <f t="shared" si="135"/>
        <v>0</v>
      </c>
      <c r="AD36" s="19">
        <f t="shared" si="19"/>
        <v>0</v>
      </c>
      <c r="AE36" s="19">
        <f t="shared" si="135"/>
        <v>0</v>
      </c>
      <c r="AF36" s="19">
        <f t="shared" si="20"/>
        <v>0</v>
      </c>
      <c r="AG36" s="19">
        <f t="shared" si="135"/>
        <v>0</v>
      </c>
      <c r="AH36" s="19">
        <f t="shared" si="21"/>
        <v>0</v>
      </c>
      <c r="AI36" s="19">
        <f t="shared" si="135"/>
        <v>0</v>
      </c>
      <c r="AJ36" s="19">
        <f t="shared" si="22"/>
        <v>0</v>
      </c>
      <c r="AK36" s="19">
        <f t="shared" si="135"/>
        <v>0</v>
      </c>
      <c r="AL36" s="19">
        <f t="shared" si="23"/>
        <v>0</v>
      </c>
      <c r="AM36" s="19">
        <f t="shared" si="135"/>
        <v>0</v>
      </c>
      <c r="AN36" s="19">
        <f t="shared" si="24"/>
        <v>0</v>
      </c>
      <c r="AO36" s="19">
        <f t="shared" si="135"/>
        <v>0</v>
      </c>
      <c r="AP36" s="19">
        <f t="shared" si="25"/>
        <v>0</v>
      </c>
      <c r="AQ36" s="19">
        <f t="shared" si="135"/>
        <v>0</v>
      </c>
      <c r="AR36" s="19">
        <f t="shared" si="26"/>
        <v>0</v>
      </c>
      <c r="AS36" s="19">
        <f t="shared" si="135"/>
        <v>0</v>
      </c>
      <c r="AT36" s="19">
        <f t="shared" si="27"/>
        <v>0</v>
      </c>
      <c r="AU36" s="19">
        <f t="shared" si="135"/>
        <v>0</v>
      </c>
      <c r="AV36" s="19">
        <f t="shared" si="28"/>
        <v>0</v>
      </c>
      <c r="AW36" s="19">
        <f t="shared" si="135"/>
        <v>0</v>
      </c>
      <c r="AX36" s="19">
        <f t="shared" si="29"/>
        <v>0</v>
      </c>
      <c r="AY36" s="19">
        <f t="shared" si="135"/>
        <v>0</v>
      </c>
      <c r="AZ36" s="19">
        <f t="shared" si="30"/>
        <v>0</v>
      </c>
      <c r="BA36" s="19">
        <f t="shared" si="135"/>
        <v>0</v>
      </c>
      <c r="BB36" s="19">
        <f t="shared" si="31"/>
        <v>0</v>
      </c>
      <c r="BC36" s="19">
        <f t="shared" si="135"/>
        <v>0</v>
      </c>
      <c r="BD36" s="19">
        <f t="shared" si="32"/>
        <v>0</v>
      </c>
      <c r="BE36" s="19">
        <f t="shared" si="135"/>
        <v>0</v>
      </c>
      <c r="BF36" s="19">
        <f t="shared" si="33"/>
        <v>0</v>
      </c>
      <c r="BG36" s="19">
        <f t="shared" si="135"/>
        <v>0</v>
      </c>
      <c r="BH36" s="19">
        <f t="shared" si="34"/>
        <v>0</v>
      </c>
      <c r="BI36" s="19">
        <f t="shared" si="135"/>
        <v>0</v>
      </c>
      <c r="BJ36" s="19">
        <f t="shared" si="35"/>
        <v>0</v>
      </c>
      <c r="BK36" s="19">
        <f t="shared" si="135"/>
        <v>0</v>
      </c>
      <c r="BL36" s="19">
        <f t="shared" si="36"/>
        <v>0</v>
      </c>
      <c r="BM36" s="19">
        <f t="shared" si="135"/>
        <v>0</v>
      </c>
      <c r="BN36" s="19">
        <f t="shared" si="37"/>
        <v>0</v>
      </c>
      <c r="BO36" s="19">
        <f t="shared" si="135"/>
        <v>0</v>
      </c>
      <c r="BP36" s="19">
        <f t="shared" si="38"/>
        <v>0</v>
      </c>
      <c r="BQ36" s="19">
        <f t="shared" si="135"/>
        <v>0</v>
      </c>
      <c r="BR36" s="19">
        <f t="shared" si="39"/>
        <v>0</v>
      </c>
      <c r="BS36" s="19">
        <f t="shared" si="135"/>
        <v>0</v>
      </c>
      <c r="BT36" s="19">
        <f t="shared" si="40"/>
        <v>0</v>
      </c>
      <c r="BU36" s="19">
        <f t="shared" si="135"/>
        <v>0</v>
      </c>
      <c r="BV36" s="19">
        <f t="shared" si="41"/>
        <v>0</v>
      </c>
      <c r="BW36" s="19">
        <f t="shared" si="135"/>
        <v>0</v>
      </c>
      <c r="BX36" s="19">
        <f t="shared" si="42"/>
        <v>0</v>
      </c>
      <c r="BY36" s="19">
        <f t="shared" si="135"/>
        <v>0</v>
      </c>
      <c r="BZ36" s="19">
        <f t="shared" si="43"/>
        <v>0</v>
      </c>
      <c r="CA36" s="19">
        <f t="shared" si="135"/>
        <v>0</v>
      </c>
      <c r="CB36" s="19">
        <f t="shared" si="44"/>
        <v>0</v>
      </c>
      <c r="CC36" s="19">
        <f t="shared" si="135"/>
        <v>0</v>
      </c>
      <c r="CD36" s="19">
        <f t="shared" si="45"/>
        <v>0</v>
      </c>
      <c r="CE36" s="19">
        <f t="shared" si="135"/>
        <v>0</v>
      </c>
      <c r="CF36" s="19">
        <f t="shared" si="46"/>
        <v>0</v>
      </c>
      <c r="CG36" s="19">
        <f t="shared" si="135"/>
        <v>0</v>
      </c>
      <c r="CH36" s="19">
        <f t="shared" si="47"/>
        <v>0</v>
      </c>
      <c r="CI36" s="19">
        <f t="shared" si="135"/>
        <v>0</v>
      </c>
      <c r="CJ36" s="19">
        <f t="shared" si="48"/>
        <v>0</v>
      </c>
      <c r="CK36" s="19">
        <f t="shared" si="135"/>
        <v>0</v>
      </c>
      <c r="CL36" s="19">
        <f t="shared" si="49"/>
        <v>0</v>
      </c>
      <c r="CM36" s="19">
        <f t="shared" si="135"/>
        <v>0</v>
      </c>
      <c r="CN36" s="19">
        <f t="shared" si="50"/>
        <v>0</v>
      </c>
      <c r="CO36" s="19">
        <f t="shared" si="135"/>
        <v>0</v>
      </c>
      <c r="CP36" s="19">
        <f t="shared" si="51"/>
        <v>0</v>
      </c>
      <c r="CQ36" s="19">
        <f t="shared" si="135"/>
        <v>0</v>
      </c>
      <c r="CR36" s="19">
        <f t="shared" si="52"/>
        <v>0</v>
      </c>
      <c r="CS36" s="19">
        <f t="shared" si="135"/>
        <v>0</v>
      </c>
      <c r="CT36" s="19">
        <f t="shared" si="53"/>
        <v>0</v>
      </c>
      <c r="CU36" s="19">
        <f t="shared" si="135"/>
        <v>0</v>
      </c>
      <c r="CV36" s="19">
        <f t="shared" si="54"/>
        <v>0</v>
      </c>
      <c r="CW36" s="19">
        <f t="shared" si="135"/>
        <v>0</v>
      </c>
      <c r="CX36" s="19">
        <f t="shared" si="55"/>
        <v>0</v>
      </c>
      <c r="CY36" s="19">
        <f t="shared" si="135"/>
        <v>0</v>
      </c>
      <c r="CZ36" s="19">
        <f t="shared" si="56"/>
        <v>0</v>
      </c>
      <c r="DA36" s="19">
        <f t="shared" si="135"/>
        <v>0</v>
      </c>
      <c r="DB36" s="19">
        <f t="shared" si="57"/>
        <v>0</v>
      </c>
      <c r="DC36" s="19">
        <f t="shared" si="135"/>
        <v>0</v>
      </c>
      <c r="DD36" s="19">
        <f t="shared" si="58"/>
        <v>0</v>
      </c>
      <c r="DE36" s="19">
        <f t="shared" si="135"/>
        <v>0</v>
      </c>
      <c r="DF36" s="19">
        <f t="shared" si="59"/>
        <v>1.153846153846154</v>
      </c>
      <c r="DG36" s="19">
        <f t="shared" si="135"/>
        <v>0</v>
      </c>
      <c r="DH36" s="19">
        <f t="shared" si="60"/>
        <v>3.3203125</v>
      </c>
      <c r="DI36" s="19">
        <f t="shared" si="135"/>
        <v>0</v>
      </c>
      <c r="DJ36" s="19">
        <f t="shared" si="61"/>
        <v>2.1235521235521233</v>
      </c>
      <c r="DK36" s="19">
        <f t="shared" si="135"/>
        <v>0</v>
      </c>
      <c r="DL36" s="19">
        <f t="shared" si="62"/>
        <v>3.861003861003861</v>
      </c>
      <c r="DM36" s="19">
        <f t="shared" si="135"/>
        <v>0</v>
      </c>
      <c r="DN36" s="19">
        <f t="shared" si="63"/>
        <v>1.1650485436893203</v>
      </c>
      <c r="DO36" s="19">
        <f t="shared" si="135"/>
        <v>0</v>
      </c>
      <c r="DP36" s="19">
        <f t="shared" si="64"/>
        <v>1.1583011583011582</v>
      </c>
      <c r="DQ36" s="19">
        <f t="shared" si="135"/>
        <v>0</v>
      </c>
      <c r="DR36" s="19">
        <f t="shared" si="65"/>
        <v>1.1560693641618496</v>
      </c>
      <c r="DS36" s="19">
        <f t="shared" si="135"/>
        <v>0</v>
      </c>
      <c r="DT36" s="19">
        <f t="shared" si="66"/>
        <v>2.8957528957528957</v>
      </c>
      <c r="DU36" s="19">
        <f t="shared" si="135"/>
        <v>0</v>
      </c>
      <c r="DV36" s="19">
        <f t="shared" si="67"/>
        <v>2.53411306042885</v>
      </c>
      <c r="DW36" s="19">
        <f t="shared" si="135"/>
        <v>0</v>
      </c>
      <c r="DX36" s="19">
        <f t="shared" si="68"/>
        <v>2.53411306042885</v>
      </c>
      <c r="DY36" s="19">
        <f t="shared" si="135"/>
        <v>0</v>
      </c>
      <c r="DZ36" s="19">
        <f t="shared" si="69"/>
        <v>1.5533980582524272</v>
      </c>
      <c r="EA36" s="19">
        <f t="shared" si="135"/>
        <v>0</v>
      </c>
      <c r="EB36" s="19">
        <f t="shared" si="70"/>
        <v>1.7543859649122806</v>
      </c>
      <c r="EC36" s="19">
        <f aca="true" t="shared" si="136" ref="EC36:IA36">EC12/EC$13*100</f>
        <v>0</v>
      </c>
      <c r="ED36" s="19">
        <f t="shared" si="71"/>
        <v>0.3968253968253968</v>
      </c>
      <c r="EE36" s="19">
        <f t="shared" si="136"/>
        <v>8.823529411764707</v>
      </c>
      <c r="EF36" s="19">
        <f t="shared" si="72"/>
        <v>4.382470119521913</v>
      </c>
      <c r="EG36" s="19">
        <f t="shared" si="136"/>
        <v>2.941176470588235</v>
      </c>
      <c r="EH36" s="19">
        <f t="shared" si="73"/>
        <v>2.1912350597609564</v>
      </c>
      <c r="EI36" s="19">
        <f t="shared" si="136"/>
        <v>0</v>
      </c>
      <c r="EJ36" s="19">
        <f t="shared" si="74"/>
        <v>3.564356435643564</v>
      </c>
      <c r="EK36" s="19">
        <f t="shared" si="136"/>
        <v>0</v>
      </c>
      <c r="EL36" s="19">
        <f t="shared" si="75"/>
        <v>4.365079365079365</v>
      </c>
      <c r="EM36" s="19">
        <f t="shared" si="136"/>
        <v>6.0606060606060606</v>
      </c>
      <c r="EN36" s="19">
        <f t="shared" si="76"/>
        <v>5.61122244488978</v>
      </c>
      <c r="EO36" s="19">
        <f t="shared" si="136"/>
        <v>3.0303030303030303</v>
      </c>
      <c r="EP36" s="19">
        <f t="shared" si="77"/>
        <v>9.82367758186398</v>
      </c>
      <c r="EQ36" s="19">
        <f t="shared" si="136"/>
        <v>12.121212121212121</v>
      </c>
      <c r="ER36" s="19">
        <f t="shared" si="78"/>
        <v>6.719367588932807</v>
      </c>
      <c r="ES36" s="19">
        <f t="shared" si="136"/>
        <v>6.25</v>
      </c>
      <c r="ET36" s="19">
        <f t="shared" si="79"/>
        <v>9.072978303747535</v>
      </c>
      <c r="EU36" s="19">
        <f t="shared" si="136"/>
        <v>3.0303030303030303</v>
      </c>
      <c r="EV36" s="19">
        <f t="shared" si="80"/>
        <v>2.3856858846918487</v>
      </c>
      <c r="EW36" s="19">
        <f t="shared" si="136"/>
        <v>12.121212121212121</v>
      </c>
      <c r="EX36" s="19">
        <f t="shared" si="81"/>
        <v>13.253012048192772</v>
      </c>
      <c r="EY36" s="19">
        <f t="shared" si="136"/>
        <v>9.090909090909092</v>
      </c>
      <c r="EZ36" s="19">
        <f t="shared" si="82"/>
        <v>8.34990059642147</v>
      </c>
      <c r="FA36" s="19">
        <f t="shared" si="136"/>
        <v>15.151515151515152</v>
      </c>
      <c r="FB36" s="19">
        <f t="shared" si="83"/>
        <v>19.880715705765407</v>
      </c>
      <c r="FC36" s="19">
        <f t="shared" si="136"/>
        <v>0</v>
      </c>
      <c r="FD36" s="19">
        <f t="shared" si="84"/>
        <v>4.606525911708253</v>
      </c>
      <c r="FE36" s="19">
        <f t="shared" si="136"/>
        <v>18.181818181818183</v>
      </c>
      <c r="FF36" s="19">
        <f t="shared" si="85"/>
        <v>20.47713717693837</v>
      </c>
      <c r="FG36" s="19">
        <f t="shared" si="136"/>
        <v>2.941176470588235</v>
      </c>
      <c r="FH36" s="19">
        <f t="shared" si="86"/>
        <v>12.598425196850393</v>
      </c>
      <c r="FI36" s="19">
        <f t="shared" si="136"/>
        <v>0</v>
      </c>
      <c r="FJ36" s="19">
        <f t="shared" si="87"/>
        <v>2.294455066921606</v>
      </c>
      <c r="FK36" s="19">
        <f t="shared" si="136"/>
        <v>0</v>
      </c>
      <c r="FL36" s="19">
        <f t="shared" si="88"/>
        <v>2.5048169556840074</v>
      </c>
      <c r="FM36" s="19">
        <f t="shared" si="136"/>
        <v>0</v>
      </c>
      <c r="FN36" s="19">
        <f t="shared" si="89"/>
        <v>2.307692307692308</v>
      </c>
      <c r="FO36" s="19">
        <f t="shared" si="136"/>
        <v>0</v>
      </c>
      <c r="FP36" s="19">
        <f t="shared" si="90"/>
        <v>2.1235521235521233</v>
      </c>
      <c r="FQ36" s="19">
        <f t="shared" si="136"/>
        <v>0</v>
      </c>
      <c r="FR36" s="19">
        <f t="shared" si="91"/>
        <v>0</v>
      </c>
      <c r="FS36" s="19">
        <f t="shared" si="136"/>
        <v>0</v>
      </c>
      <c r="FT36" s="19">
        <f t="shared" si="92"/>
        <v>0</v>
      </c>
      <c r="FU36" s="19">
        <f t="shared" si="136"/>
        <v>0</v>
      </c>
      <c r="FV36" s="19">
        <f t="shared" si="93"/>
        <v>0</v>
      </c>
      <c r="FW36" s="19">
        <f t="shared" si="136"/>
        <v>0</v>
      </c>
      <c r="FX36" s="19">
        <f t="shared" si="94"/>
        <v>4.069767441860465</v>
      </c>
      <c r="FY36" s="19">
        <f t="shared" si="136"/>
        <v>8.823529411764707</v>
      </c>
      <c r="FZ36" s="19">
        <f t="shared" si="95"/>
        <v>10.311284046692606</v>
      </c>
      <c r="GA36" s="19">
        <f t="shared" si="136"/>
        <v>0</v>
      </c>
      <c r="GB36" s="19">
        <f t="shared" si="96"/>
        <v>4.483430799220272</v>
      </c>
      <c r="GC36" s="19">
        <f t="shared" si="136"/>
        <v>0</v>
      </c>
      <c r="GD36" s="19">
        <f t="shared" si="97"/>
        <v>4.263565891472868</v>
      </c>
      <c r="GE36" s="19">
        <f t="shared" si="136"/>
        <v>3.0303030303030303</v>
      </c>
      <c r="GF36" s="19">
        <f t="shared" si="98"/>
        <v>3.67504835589942</v>
      </c>
      <c r="GG36" s="19">
        <f t="shared" si="136"/>
        <v>8.823529411764707</v>
      </c>
      <c r="GH36" s="19">
        <f t="shared" si="99"/>
        <v>10.311284046692606</v>
      </c>
      <c r="GI36" s="19">
        <f t="shared" si="136"/>
        <v>0</v>
      </c>
      <c r="GJ36" s="19">
        <f t="shared" si="100"/>
        <v>1.9157088122605364</v>
      </c>
      <c r="GK36" s="19">
        <f t="shared" si="136"/>
        <v>0</v>
      </c>
      <c r="GL36" s="19">
        <f t="shared" si="101"/>
        <v>1.7408123791102514</v>
      </c>
      <c r="GM36" s="19">
        <f t="shared" si="136"/>
        <v>11.76470588235294</v>
      </c>
      <c r="GN36" s="19">
        <f t="shared" si="102"/>
        <v>8.829174664107486</v>
      </c>
      <c r="GO36" s="19">
        <f t="shared" si="136"/>
        <v>0</v>
      </c>
      <c r="GP36" s="19">
        <f t="shared" si="103"/>
        <v>0</v>
      </c>
      <c r="GQ36" s="19">
        <f t="shared" si="136"/>
        <v>0</v>
      </c>
      <c r="GR36" s="19">
        <f t="shared" si="104"/>
        <v>0</v>
      </c>
      <c r="GS36" s="19">
        <f t="shared" si="136"/>
        <v>0</v>
      </c>
      <c r="GT36" s="19">
        <f t="shared" si="105"/>
        <v>0</v>
      </c>
      <c r="GU36" s="19">
        <f t="shared" si="136"/>
        <v>0</v>
      </c>
      <c r="GV36" s="19">
        <f t="shared" si="106"/>
        <v>0</v>
      </c>
      <c r="GW36" s="19">
        <f t="shared" si="136"/>
        <v>0</v>
      </c>
      <c r="GX36" s="19">
        <f t="shared" si="107"/>
        <v>0</v>
      </c>
      <c r="GY36" s="19">
        <f t="shared" si="136"/>
        <v>0</v>
      </c>
      <c r="GZ36" s="19">
        <f t="shared" si="108"/>
        <v>1.1385199240986716</v>
      </c>
      <c r="HA36" s="19">
        <f t="shared" si="136"/>
        <v>0</v>
      </c>
      <c r="HB36" s="19">
        <f t="shared" si="109"/>
        <v>1.147227533460803</v>
      </c>
      <c r="HC36" s="19">
        <f t="shared" si="136"/>
        <v>11.428571428571429</v>
      </c>
      <c r="HD36" s="19">
        <f t="shared" si="110"/>
        <v>21.497120921305182</v>
      </c>
      <c r="HE36" s="19">
        <f t="shared" si="136"/>
        <v>14.285714285714285</v>
      </c>
      <c r="HF36" s="19">
        <f t="shared" si="111"/>
        <v>23.518164435946463</v>
      </c>
      <c r="HG36" s="19">
        <f t="shared" si="136"/>
        <v>25</v>
      </c>
      <c r="HH36" s="19">
        <f t="shared" si="112"/>
        <v>40</v>
      </c>
      <c r="HI36" s="19">
        <f t="shared" si="136"/>
        <v>25</v>
      </c>
      <c r="HJ36" s="19">
        <f t="shared" si="113"/>
        <v>39.63414634146341</v>
      </c>
      <c r="HK36" s="19">
        <f t="shared" si="136"/>
        <v>38.23529411764706</v>
      </c>
      <c r="HL36" s="19">
        <f t="shared" si="114"/>
        <v>47.93713163064833</v>
      </c>
      <c r="HM36" s="19">
        <f t="shared" si="136"/>
        <v>36.36363636363637</v>
      </c>
      <c r="HN36" s="19">
        <f t="shared" si="115"/>
        <v>47.63779527559055</v>
      </c>
      <c r="HO36" s="19">
        <f t="shared" si="136"/>
        <v>0</v>
      </c>
      <c r="HP36" s="19">
        <f t="shared" si="116"/>
        <v>1.5686274509803921</v>
      </c>
      <c r="HQ36" s="19">
        <f t="shared" si="136"/>
        <v>0</v>
      </c>
      <c r="HR36" s="19">
        <f t="shared" si="117"/>
        <v>2.9296875</v>
      </c>
      <c r="HS36" s="19">
        <f t="shared" si="136"/>
        <v>0</v>
      </c>
      <c r="HT36" s="19">
        <f t="shared" si="118"/>
        <v>2.3346303501945527</v>
      </c>
      <c r="HU36" s="19">
        <f t="shared" si="136"/>
        <v>0</v>
      </c>
      <c r="HV36" s="19">
        <f t="shared" si="119"/>
        <v>3.125</v>
      </c>
      <c r="HW36" s="19">
        <f t="shared" si="136"/>
        <v>0</v>
      </c>
      <c r="HX36" s="19">
        <f t="shared" si="120"/>
        <v>3.3203125</v>
      </c>
      <c r="HY36" s="19">
        <f t="shared" si="136"/>
        <v>0</v>
      </c>
      <c r="HZ36" s="19">
        <f t="shared" si="121"/>
        <v>0</v>
      </c>
      <c r="IA36" s="19">
        <f t="shared" si="136"/>
        <v>0</v>
      </c>
      <c r="IB36" s="19">
        <f t="shared" si="122"/>
        <v>0</v>
      </c>
    </row>
    <row r="37" spans="3:235" ht="12.75">
      <c r="C37" s="10" t="s">
        <v>124</v>
      </c>
      <c r="E37" s="10" t="s">
        <v>124</v>
      </c>
      <c r="G37" s="10" t="s">
        <v>124</v>
      </c>
      <c r="I37" s="10" t="s">
        <v>124</v>
      </c>
      <c r="K37" s="10" t="s">
        <v>124</v>
      </c>
      <c r="M37" s="10" t="s">
        <v>124</v>
      </c>
      <c r="O37" s="10" t="s">
        <v>124</v>
      </c>
      <c r="Q37" s="10" t="s">
        <v>124</v>
      </c>
      <c r="S37" s="10" t="s">
        <v>124</v>
      </c>
      <c r="U37" s="10" t="s">
        <v>124</v>
      </c>
      <c r="W37" s="10" t="s">
        <v>124</v>
      </c>
      <c r="Y37" s="10" t="s">
        <v>124</v>
      </c>
      <c r="AA37" s="10" t="s">
        <v>124</v>
      </c>
      <c r="AC37" s="10" t="s">
        <v>124</v>
      </c>
      <c r="AE37" s="10" t="s">
        <v>124</v>
      </c>
      <c r="AG37" s="10" t="s">
        <v>124</v>
      </c>
      <c r="AI37" s="10" t="s">
        <v>124</v>
      </c>
      <c r="AK37" s="10" t="s">
        <v>124</v>
      </c>
      <c r="AM37" s="10" t="s">
        <v>124</v>
      </c>
      <c r="AO37" s="10" t="s">
        <v>124</v>
      </c>
      <c r="AQ37" s="10" t="s">
        <v>124</v>
      </c>
      <c r="AS37" s="10" t="s">
        <v>124</v>
      </c>
      <c r="AU37" s="10" t="s">
        <v>124</v>
      </c>
      <c r="AW37" s="10" t="s">
        <v>124</v>
      </c>
      <c r="AY37" s="10" t="s">
        <v>124</v>
      </c>
      <c r="BA37" s="10" t="s">
        <v>124</v>
      </c>
      <c r="BC37" s="10" t="s">
        <v>124</v>
      </c>
      <c r="BE37" s="10" t="s">
        <v>124</v>
      </c>
      <c r="BG37" s="10" t="s">
        <v>124</v>
      </c>
      <c r="BI37" s="10" t="s">
        <v>124</v>
      </c>
      <c r="BK37" s="10" t="s">
        <v>124</v>
      </c>
      <c r="BM37" s="10" t="s">
        <v>124</v>
      </c>
      <c r="BO37" s="10" t="s">
        <v>124</v>
      </c>
      <c r="BQ37" s="10" t="s">
        <v>124</v>
      </c>
      <c r="BS37" s="10" t="s">
        <v>124</v>
      </c>
      <c r="BU37" s="10" t="s">
        <v>124</v>
      </c>
      <c r="BW37" s="10" t="s">
        <v>124</v>
      </c>
      <c r="BY37" s="10" t="s">
        <v>124</v>
      </c>
      <c r="CA37" s="10" t="s">
        <v>124</v>
      </c>
      <c r="CC37" s="10" t="s">
        <v>124</v>
      </c>
      <c r="CE37" s="10" t="s">
        <v>124</v>
      </c>
      <c r="CG37" s="10" t="s">
        <v>124</v>
      </c>
      <c r="CI37" s="10" t="s">
        <v>124</v>
      </c>
      <c r="CK37" s="10" t="s">
        <v>124</v>
      </c>
      <c r="CM37" s="10" t="s">
        <v>124</v>
      </c>
      <c r="CO37" s="10" t="s">
        <v>124</v>
      </c>
      <c r="CQ37" s="10" t="s">
        <v>124</v>
      </c>
      <c r="CS37" s="10" t="s">
        <v>124</v>
      </c>
      <c r="CU37" s="10" t="s">
        <v>124</v>
      </c>
      <c r="CW37" s="10" t="s">
        <v>124</v>
      </c>
      <c r="CY37" s="10" t="s">
        <v>124</v>
      </c>
      <c r="DA37" s="10" t="s">
        <v>124</v>
      </c>
      <c r="DC37" s="10" t="s">
        <v>124</v>
      </c>
      <c r="DE37" s="10" t="s">
        <v>124</v>
      </c>
      <c r="DG37" s="10" t="s">
        <v>124</v>
      </c>
      <c r="DI37" s="10" t="s">
        <v>124</v>
      </c>
      <c r="DK37" s="10" t="s">
        <v>124</v>
      </c>
      <c r="DM37" s="10" t="s">
        <v>124</v>
      </c>
      <c r="DO37" s="10" t="s">
        <v>124</v>
      </c>
      <c r="DQ37" s="10" t="s">
        <v>124</v>
      </c>
      <c r="DS37" s="10" t="s">
        <v>124</v>
      </c>
      <c r="DU37" s="10" t="s">
        <v>124</v>
      </c>
      <c r="DW37" s="10" t="s">
        <v>124</v>
      </c>
      <c r="DY37" s="10" t="s">
        <v>124</v>
      </c>
      <c r="EA37" s="10" t="s">
        <v>124</v>
      </c>
      <c r="EC37" s="10" t="s">
        <v>124</v>
      </c>
      <c r="EE37" s="10" t="s">
        <v>124</v>
      </c>
      <c r="EG37" s="10" t="s">
        <v>124</v>
      </c>
      <c r="EI37" s="10" t="s">
        <v>124</v>
      </c>
      <c r="EK37" s="10" t="s">
        <v>124</v>
      </c>
      <c r="EM37" s="10" t="s">
        <v>124</v>
      </c>
      <c r="EO37" s="10" t="s">
        <v>124</v>
      </c>
      <c r="EQ37" s="10" t="s">
        <v>124</v>
      </c>
      <c r="ES37" s="10" t="s">
        <v>124</v>
      </c>
      <c r="EU37" s="10" t="s">
        <v>124</v>
      </c>
      <c r="EW37" s="10" t="s">
        <v>124</v>
      </c>
      <c r="EY37" s="10" t="s">
        <v>124</v>
      </c>
      <c r="FA37" s="10" t="s">
        <v>124</v>
      </c>
      <c r="FC37" s="10" t="s">
        <v>124</v>
      </c>
      <c r="FE37" s="10" t="s">
        <v>124</v>
      </c>
      <c r="FG37" s="10" t="s">
        <v>124</v>
      </c>
      <c r="FI37" s="10" t="s">
        <v>124</v>
      </c>
      <c r="FK37" s="10" t="s">
        <v>124</v>
      </c>
      <c r="FM37" s="10" t="s">
        <v>124</v>
      </c>
      <c r="FO37" s="10" t="s">
        <v>124</v>
      </c>
      <c r="FQ37" s="10" t="s">
        <v>124</v>
      </c>
      <c r="FS37" s="10" t="s">
        <v>124</v>
      </c>
      <c r="FU37" s="10" t="s">
        <v>124</v>
      </c>
      <c r="FW37" s="10" t="s">
        <v>124</v>
      </c>
      <c r="FY37" s="10" t="s">
        <v>124</v>
      </c>
      <c r="GA37" s="10" t="s">
        <v>124</v>
      </c>
      <c r="GC37" s="10" t="s">
        <v>124</v>
      </c>
      <c r="GE37" s="10" t="s">
        <v>124</v>
      </c>
      <c r="GG37" s="10" t="s">
        <v>124</v>
      </c>
      <c r="GI37" s="10" t="s">
        <v>124</v>
      </c>
      <c r="GK37" s="10" t="s">
        <v>124</v>
      </c>
      <c r="GM37" s="10" t="s">
        <v>124</v>
      </c>
      <c r="GO37" s="10" t="s">
        <v>124</v>
      </c>
      <c r="GQ37" s="10" t="s">
        <v>124</v>
      </c>
      <c r="GS37" s="10" t="s">
        <v>124</v>
      </c>
      <c r="GU37" s="10" t="s">
        <v>124</v>
      </c>
      <c r="GW37" s="10" t="s">
        <v>124</v>
      </c>
      <c r="GY37" s="10" t="s">
        <v>124</v>
      </c>
      <c r="HA37" s="10" t="s">
        <v>124</v>
      </c>
      <c r="HC37" s="10" t="s">
        <v>124</v>
      </c>
      <c r="HE37" s="10" t="s">
        <v>124</v>
      </c>
      <c r="HG37" s="10" t="s">
        <v>124</v>
      </c>
      <c r="HI37" s="10" t="s">
        <v>124</v>
      </c>
      <c r="HK37" s="10" t="s">
        <v>124</v>
      </c>
      <c r="HM37" s="10" t="s">
        <v>124</v>
      </c>
      <c r="HO37" s="10" t="s">
        <v>124</v>
      </c>
      <c r="HQ37" s="10" t="s">
        <v>124</v>
      </c>
      <c r="HS37" s="10" t="s">
        <v>124</v>
      </c>
      <c r="HU37" s="10" t="s">
        <v>124</v>
      </c>
      <c r="HW37" s="10" t="s">
        <v>124</v>
      </c>
      <c r="HY37" s="10" t="s">
        <v>124</v>
      </c>
      <c r="IA37" s="10" t="s">
        <v>124</v>
      </c>
    </row>
    <row r="38" spans="1:236" ht="12.75">
      <c r="A38" s="13"/>
      <c r="B38" s="14" t="s">
        <v>117</v>
      </c>
      <c r="C38" s="22">
        <f aca="true" t="shared" si="137" ref="C38:C43">C17/C$23*100</f>
        <v>100</v>
      </c>
      <c r="D38" s="22"/>
      <c r="E38" s="22">
        <f aca="true" t="shared" si="138" ref="E38:EA38">E17/E$23*100</f>
        <v>98.49056603773585</v>
      </c>
      <c r="F38" s="22"/>
      <c r="G38" s="22">
        <f t="shared" si="138"/>
        <v>72.44701348747591</v>
      </c>
      <c r="H38" s="22"/>
      <c r="I38" s="22">
        <f t="shared" si="138"/>
        <v>98.67172675521822</v>
      </c>
      <c r="J38" s="22"/>
      <c r="K38" s="22">
        <f t="shared" si="138"/>
        <v>54.06427221172023</v>
      </c>
      <c r="L38" s="22"/>
      <c r="M38" s="22">
        <f t="shared" si="138"/>
        <v>59.80952380952381</v>
      </c>
      <c r="N38" s="22"/>
      <c r="O38" s="22">
        <f t="shared" si="138"/>
        <v>55.68181818181818</v>
      </c>
      <c r="P38" s="22"/>
      <c r="Q38" s="22">
        <f t="shared" si="138"/>
        <v>62.45210727969349</v>
      </c>
      <c r="R38" s="22"/>
      <c r="S38" s="22">
        <f t="shared" si="138"/>
        <v>48.952380952380956</v>
      </c>
      <c r="T38" s="22"/>
      <c r="U38" s="22">
        <f t="shared" si="138"/>
        <v>33.84321223709369</v>
      </c>
      <c r="V38" s="22"/>
      <c r="W38" s="22">
        <f t="shared" si="138"/>
        <v>89.13043478260869</v>
      </c>
      <c r="X38" s="22"/>
      <c r="Y38" s="22">
        <f t="shared" si="138"/>
        <v>46.44670050761421</v>
      </c>
      <c r="Z38" s="22"/>
      <c r="AA38" s="22">
        <f t="shared" si="138"/>
        <v>37.82383419689119</v>
      </c>
      <c r="AB38" s="22"/>
      <c r="AC38" s="22">
        <f t="shared" si="138"/>
        <v>2.932551319648094</v>
      </c>
      <c r="AD38" s="22"/>
      <c r="AE38" s="22">
        <f t="shared" si="138"/>
        <v>88.82466281310212</v>
      </c>
      <c r="AF38" s="22"/>
      <c r="AG38" s="22">
        <f t="shared" si="138"/>
        <v>65.20912547528516</v>
      </c>
      <c r="AH38" s="22"/>
      <c r="AI38" s="22">
        <f t="shared" si="138"/>
        <v>45.45454545454545</v>
      </c>
      <c r="AJ38" s="22"/>
      <c r="AK38" s="22">
        <f t="shared" si="138"/>
        <v>30.36053130929791</v>
      </c>
      <c r="AL38" s="22"/>
      <c r="AM38" s="22">
        <f t="shared" si="138"/>
        <v>29.03225806451613</v>
      </c>
      <c r="AN38" s="22"/>
      <c r="AO38" s="22">
        <f t="shared" si="138"/>
        <v>34.48940269749518</v>
      </c>
      <c r="AP38" s="22"/>
      <c r="AQ38" s="22">
        <f t="shared" si="138"/>
        <v>68.52207293666027</v>
      </c>
      <c r="AR38" s="22"/>
      <c r="AS38" s="22">
        <f t="shared" si="138"/>
        <v>31.27659574468085</v>
      </c>
      <c r="AT38" s="22"/>
      <c r="AU38" s="22">
        <f t="shared" si="138"/>
        <v>66.29001883239172</v>
      </c>
      <c r="AV38" s="22"/>
      <c r="AW38" s="22">
        <f t="shared" si="138"/>
        <v>50.24038461538461</v>
      </c>
      <c r="AX38" s="22"/>
      <c r="AY38" s="22">
        <f t="shared" si="138"/>
        <v>57.874762808349146</v>
      </c>
      <c r="AZ38" s="22"/>
      <c r="BA38" s="22">
        <f t="shared" si="138"/>
        <v>77.71428571428571</v>
      </c>
      <c r="BB38" s="22"/>
      <c r="BC38" s="22">
        <f t="shared" si="138"/>
        <v>72.98850574712644</v>
      </c>
      <c r="BD38" s="22"/>
      <c r="BE38" s="22">
        <f t="shared" si="138"/>
        <v>54.633204633204635</v>
      </c>
      <c r="BF38" s="22"/>
      <c r="BG38" s="22">
        <f t="shared" si="138"/>
        <v>47.276264591439684</v>
      </c>
      <c r="BH38" s="22"/>
      <c r="BI38" s="22">
        <f t="shared" si="138"/>
        <v>61.80422264875239</v>
      </c>
      <c r="BJ38" s="22"/>
      <c r="BK38" s="22">
        <f t="shared" si="138"/>
        <v>70.34883720930233</v>
      </c>
      <c r="BL38" s="22"/>
      <c r="BM38" s="22">
        <f t="shared" si="138"/>
        <v>58.73320537428023</v>
      </c>
      <c r="BN38" s="22"/>
      <c r="BO38" s="22">
        <f t="shared" si="138"/>
        <v>79.83367983367984</v>
      </c>
      <c r="BP38" s="22"/>
      <c r="BQ38" s="22">
        <f t="shared" si="138"/>
        <v>21.44927536231884</v>
      </c>
      <c r="BR38" s="22"/>
      <c r="BS38" s="22">
        <f t="shared" si="138"/>
        <v>8.46774193548387</v>
      </c>
      <c r="BT38" s="22"/>
      <c r="BU38" s="22">
        <f t="shared" si="138"/>
        <v>90.28571428571428</v>
      </c>
      <c r="BV38" s="22"/>
      <c r="BW38" s="22">
        <f t="shared" si="138"/>
        <v>83.3969465648855</v>
      </c>
      <c r="BX38" s="22"/>
      <c r="BY38" s="22">
        <f t="shared" si="138"/>
        <v>80.26565464895636</v>
      </c>
      <c r="BZ38" s="22"/>
      <c r="CA38" s="22">
        <f t="shared" si="138"/>
        <v>49.32821497120921</v>
      </c>
      <c r="CB38" s="22"/>
      <c r="CC38" s="22">
        <f t="shared" si="138"/>
        <v>70.90558766859345</v>
      </c>
      <c r="CD38" s="22"/>
      <c r="CE38" s="22">
        <f t="shared" si="138"/>
        <v>82.26120857699804</v>
      </c>
      <c r="CF38" s="22"/>
      <c r="CG38" s="22">
        <f t="shared" si="138"/>
        <v>74.8062015503876</v>
      </c>
      <c r="CH38" s="22"/>
      <c r="CI38" s="22">
        <f t="shared" si="138"/>
        <v>78.95752895752895</v>
      </c>
      <c r="CJ38" s="22"/>
      <c r="CK38" s="22">
        <f t="shared" si="138"/>
        <v>79.92277992277992</v>
      </c>
      <c r="CL38" s="22"/>
      <c r="CM38" s="22">
        <f t="shared" si="138"/>
        <v>91.31274131274131</v>
      </c>
      <c r="CN38" s="22"/>
      <c r="CO38" s="22">
        <f t="shared" si="138"/>
        <v>21.96078431372549</v>
      </c>
      <c r="CP38" s="22"/>
      <c r="CQ38" s="22">
        <f t="shared" si="138"/>
        <v>62.33009708737865</v>
      </c>
      <c r="CR38" s="22"/>
      <c r="CS38" s="22">
        <f t="shared" si="138"/>
        <v>90.7869481765835</v>
      </c>
      <c r="CT38" s="22"/>
      <c r="CU38" s="22">
        <f t="shared" si="138"/>
        <v>94.60500963391137</v>
      </c>
      <c r="CV38" s="22"/>
      <c r="CW38" s="22">
        <f t="shared" si="138"/>
        <v>91.2621359223301</v>
      </c>
      <c r="CX38" s="22"/>
      <c r="CY38" s="22">
        <f t="shared" si="138"/>
        <v>95.41984732824427</v>
      </c>
      <c r="CZ38" s="22"/>
      <c r="DA38" s="22">
        <f t="shared" si="138"/>
        <v>88.42592592592592</v>
      </c>
      <c r="DB38" s="22"/>
      <c r="DC38" s="22">
        <f t="shared" si="138"/>
        <v>3.4482758620689653</v>
      </c>
      <c r="DD38" s="22"/>
      <c r="DE38" s="22">
        <f t="shared" si="138"/>
        <v>24.615384615384617</v>
      </c>
      <c r="DF38" s="22"/>
      <c r="DG38" s="22">
        <f t="shared" si="138"/>
        <v>13.28125</v>
      </c>
      <c r="DH38" s="22"/>
      <c r="DI38" s="22">
        <f t="shared" si="138"/>
        <v>30.30888030888031</v>
      </c>
      <c r="DJ38" s="22"/>
      <c r="DK38" s="22">
        <f t="shared" si="138"/>
        <v>47.49034749034749</v>
      </c>
      <c r="DL38" s="22"/>
      <c r="DM38" s="22">
        <f t="shared" si="138"/>
        <v>55.14563106796116</v>
      </c>
      <c r="DN38" s="22"/>
      <c r="DO38" s="22">
        <f t="shared" si="138"/>
        <v>38.996138996138995</v>
      </c>
      <c r="DP38" s="22"/>
      <c r="DQ38" s="22">
        <f t="shared" si="138"/>
        <v>59.53757225433526</v>
      </c>
      <c r="DR38" s="22"/>
      <c r="DS38" s="22">
        <f t="shared" si="138"/>
        <v>68.14671814671814</v>
      </c>
      <c r="DT38" s="22"/>
      <c r="DU38" s="22">
        <f t="shared" si="138"/>
        <v>68.2261208576998</v>
      </c>
      <c r="DV38" s="22"/>
      <c r="DW38" s="22">
        <f t="shared" si="138"/>
        <v>61.20857699805068</v>
      </c>
      <c r="DX38" s="22"/>
      <c r="DY38" s="22">
        <f t="shared" si="138"/>
        <v>53.398058252427184</v>
      </c>
      <c r="DZ38" s="22"/>
      <c r="EA38" s="22">
        <f t="shared" si="138"/>
        <v>63.547758284600384</v>
      </c>
      <c r="EB38" s="22"/>
      <c r="EC38" s="22">
        <f aca="true" t="shared" si="139" ref="EC38:IA38">EC17/EC$23*100</f>
        <v>58.730158730158735</v>
      </c>
      <c r="ED38" s="22"/>
      <c r="EE38" s="22">
        <f t="shared" si="139"/>
        <v>58.76494023904383</v>
      </c>
      <c r="EF38" s="22"/>
      <c r="EG38" s="22">
        <f t="shared" si="139"/>
        <v>63.745019920318725</v>
      </c>
      <c r="EH38" s="22"/>
      <c r="EI38" s="22">
        <f t="shared" si="139"/>
        <v>57.227722772277225</v>
      </c>
      <c r="EJ38" s="22"/>
      <c r="EK38" s="22">
        <f t="shared" si="139"/>
        <v>54.563492063492056</v>
      </c>
      <c r="EL38" s="22"/>
      <c r="EM38" s="22">
        <f t="shared" si="139"/>
        <v>66.93386773547094</v>
      </c>
      <c r="EN38" s="22"/>
      <c r="EO38" s="22">
        <f t="shared" si="139"/>
        <v>77.58186397984886</v>
      </c>
      <c r="EP38" s="22"/>
      <c r="EQ38" s="22">
        <f t="shared" si="139"/>
        <v>45.8498023715415</v>
      </c>
      <c r="ER38" s="22"/>
      <c r="ES38" s="22">
        <f t="shared" si="139"/>
        <v>58.97435897435898</v>
      </c>
      <c r="ET38" s="22"/>
      <c r="EU38" s="22">
        <f t="shared" si="139"/>
        <v>56.66003976143141</v>
      </c>
      <c r="EV38" s="22"/>
      <c r="EW38" s="22">
        <f t="shared" si="139"/>
        <v>36.144578313253014</v>
      </c>
      <c r="EX38" s="22"/>
      <c r="EY38" s="22">
        <f t="shared" si="139"/>
        <v>38.9662027833002</v>
      </c>
      <c r="EZ38" s="22"/>
      <c r="FA38" s="22">
        <f t="shared" si="139"/>
        <v>36.779324055666</v>
      </c>
      <c r="FB38" s="22"/>
      <c r="FC38" s="22">
        <f t="shared" si="139"/>
        <v>51.439539347408825</v>
      </c>
      <c r="FD38" s="22"/>
      <c r="FE38" s="22">
        <f t="shared" si="139"/>
        <v>45.72564612326044</v>
      </c>
      <c r="FF38" s="22"/>
      <c r="FG38" s="22">
        <f t="shared" si="139"/>
        <v>30.905511811023622</v>
      </c>
      <c r="FH38" s="22"/>
      <c r="FI38" s="22">
        <f t="shared" si="139"/>
        <v>30.78393881453155</v>
      </c>
      <c r="FJ38" s="22"/>
      <c r="FK38" s="22">
        <f t="shared" si="139"/>
        <v>21.001926782273603</v>
      </c>
      <c r="FL38" s="22"/>
      <c r="FM38" s="22">
        <f t="shared" si="139"/>
        <v>34.42307692307692</v>
      </c>
      <c r="FN38" s="22"/>
      <c r="FO38" s="22">
        <f t="shared" si="139"/>
        <v>29.72972972972973</v>
      </c>
      <c r="FP38" s="22"/>
      <c r="FQ38" s="22">
        <f t="shared" si="139"/>
        <v>47.88461538461539</v>
      </c>
      <c r="FR38" s="22"/>
      <c r="FS38" s="22">
        <f t="shared" si="139"/>
        <v>49.13294797687861</v>
      </c>
      <c r="FT38" s="22"/>
      <c r="FU38" s="22">
        <f t="shared" si="139"/>
        <v>47.582205029013544</v>
      </c>
      <c r="FV38" s="22"/>
      <c r="FW38" s="22">
        <f t="shared" si="139"/>
        <v>30.23255813953488</v>
      </c>
      <c r="FX38" s="22"/>
      <c r="FY38" s="22">
        <f t="shared" si="139"/>
        <v>46.10894941634241</v>
      </c>
      <c r="FZ38" s="22"/>
      <c r="GA38" s="22">
        <f t="shared" si="139"/>
        <v>12.475633528265107</v>
      </c>
      <c r="GB38" s="22"/>
      <c r="GC38" s="22">
        <f t="shared" si="139"/>
        <v>19.379844961240313</v>
      </c>
      <c r="GD38" s="22"/>
      <c r="GE38" s="22">
        <f t="shared" si="139"/>
        <v>48.74274661508704</v>
      </c>
      <c r="GF38" s="22"/>
      <c r="GG38" s="22">
        <f t="shared" si="139"/>
        <v>41.050583657587545</v>
      </c>
      <c r="GH38" s="22"/>
      <c r="GI38" s="22">
        <f t="shared" si="139"/>
        <v>45.01915708812261</v>
      </c>
      <c r="GJ38" s="22"/>
      <c r="GK38" s="22">
        <f t="shared" si="139"/>
        <v>58.99419729206963</v>
      </c>
      <c r="GL38" s="22"/>
      <c r="GM38" s="22">
        <f t="shared" si="139"/>
        <v>45.297504798464495</v>
      </c>
      <c r="GN38" s="22"/>
      <c r="GO38" s="22">
        <f t="shared" si="139"/>
        <v>43.78585086042065</v>
      </c>
      <c r="GP38" s="22"/>
      <c r="GQ38" s="22">
        <f t="shared" si="139"/>
        <v>39.77055449330784</v>
      </c>
      <c r="GR38" s="22"/>
      <c r="GS38" s="22">
        <f t="shared" si="139"/>
        <v>38.50574712643678</v>
      </c>
      <c r="GT38" s="22"/>
      <c r="GU38" s="22">
        <f t="shared" si="139"/>
        <v>47.216890595009595</v>
      </c>
      <c r="GV38" s="22"/>
      <c r="GW38" s="22">
        <f t="shared" si="139"/>
        <v>46.82080924855491</v>
      </c>
      <c r="GX38" s="22"/>
      <c r="GY38" s="22">
        <f t="shared" si="139"/>
        <v>53.13092979127134</v>
      </c>
      <c r="GZ38" s="22"/>
      <c r="HA38" s="22">
        <f t="shared" si="139"/>
        <v>45.506692160611856</v>
      </c>
      <c r="HB38" s="22"/>
      <c r="HC38" s="22">
        <f t="shared" si="139"/>
        <v>33.97312859884837</v>
      </c>
      <c r="HD38" s="22"/>
      <c r="HE38" s="22">
        <f t="shared" si="139"/>
        <v>41.87380497131931</v>
      </c>
      <c r="HF38" s="22"/>
      <c r="HG38" s="22">
        <f t="shared" si="139"/>
        <v>33.535353535353536</v>
      </c>
      <c r="HH38" s="22"/>
      <c r="HI38" s="22">
        <f t="shared" si="139"/>
        <v>38.21138211382114</v>
      </c>
      <c r="HJ38" s="22"/>
      <c r="HK38" s="22">
        <f t="shared" si="139"/>
        <v>23.37917485265226</v>
      </c>
      <c r="HL38" s="22"/>
      <c r="HM38" s="22">
        <f t="shared" si="139"/>
        <v>27.755905511811026</v>
      </c>
      <c r="HN38" s="22"/>
      <c r="HO38" s="22">
        <f t="shared" si="139"/>
        <v>21.568627450980394</v>
      </c>
      <c r="HP38" s="22"/>
      <c r="HQ38" s="22">
        <f t="shared" si="139"/>
        <v>33.7890625</v>
      </c>
      <c r="HR38" s="22"/>
      <c r="HS38" s="22">
        <f t="shared" si="139"/>
        <v>28.21011673151751</v>
      </c>
      <c r="HT38" s="22"/>
      <c r="HU38" s="22">
        <f t="shared" si="139"/>
        <v>35.15625</v>
      </c>
      <c r="HV38" s="22"/>
      <c r="HW38" s="22">
        <f t="shared" si="139"/>
        <v>34.375</v>
      </c>
      <c r="HX38" s="22"/>
      <c r="HY38" s="22">
        <f t="shared" si="139"/>
        <v>15.098039215686274</v>
      </c>
      <c r="HZ38" s="22"/>
      <c r="IA38" s="22">
        <f t="shared" si="139"/>
        <v>38.2830626450116</v>
      </c>
      <c r="IB38" s="17"/>
    </row>
    <row r="39" spans="2:235" ht="12.75">
      <c r="B39" s="10" t="s">
        <v>119</v>
      </c>
      <c r="C39" s="19">
        <f t="shared" si="137"/>
        <v>0</v>
      </c>
      <c r="D39" s="19"/>
      <c r="E39" s="19">
        <f aca="true" t="shared" si="140" ref="E39:EA39">E18/E$23*100</f>
        <v>0</v>
      </c>
      <c r="F39" s="19"/>
      <c r="G39" s="19">
        <f t="shared" si="140"/>
        <v>6.358381502890173</v>
      </c>
      <c r="H39" s="19"/>
      <c r="I39" s="19">
        <f t="shared" si="140"/>
        <v>0.5692599620493358</v>
      </c>
      <c r="J39" s="19"/>
      <c r="K39" s="19">
        <f t="shared" si="140"/>
        <v>39.88657844990548</v>
      </c>
      <c r="L39" s="19"/>
      <c r="M39" s="19">
        <f t="shared" si="140"/>
        <v>34.476190476190474</v>
      </c>
      <c r="N39" s="19"/>
      <c r="O39" s="19">
        <f t="shared" si="140"/>
        <v>39.96212121212121</v>
      </c>
      <c r="P39" s="19"/>
      <c r="Q39" s="19">
        <f t="shared" si="140"/>
        <v>31.417624521072796</v>
      </c>
      <c r="R39" s="19"/>
      <c r="S39" s="19">
        <f t="shared" si="140"/>
        <v>37.904761904761905</v>
      </c>
      <c r="T39" s="19"/>
      <c r="U39" s="19">
        <f t="shared" si="140"/>
        <v>36.32887189292543</v>
      </c>
      <c r="V39" s="19"/>
      <c r="W39" s="19">
        <f t="shared" si="140"/>
        <v>7.114624505928854</v>
      </c>
      <c r="X39" s="19"/>
      <c r="Y39" s="19">
        <f t="shared" si="140"/>
        <v>36.29441624365482</v>
      </c>
      <c r="Z39" s="19"/>
      <c r="AA39" s="19">
        <f t="shared" si="140"/>
        <v>48.96373056994819</v>
      </c>
      <c r="AB39" s="19"/>
      <c r="AC39" s="19">
        <f t="shared" si="140"/>
        <v>95.01466275659824</v>
      </c>
      <c r="AD39" s="19"/>
      <c r="AE39" s="19">
        <f t="shared" si="140"/>
        <v>8.285163776493256</v>
      </c>
      <c r="AF39" s="19"/>
      <c r="AG39" s="19">
        <f t="shared" si="140"/>
        <v>28.517110266159694</v>
      </c>
      <c r="AH39" s="19"/>
      <c r="AI39" s="19">
        <f t="shared" si="140"/>
        <v>35.984848484848484</v>
      </c>
      <c r="AJ39" s="19"/>
      <c r="AK39" s="19">
        <f t="shared" si="140"/>
        <v>41.36622390891841</v>
      </c>
      <c r="AL39" s="19"/>
      <c r="AM39" s="19">
        <f t="shared" si="140"/>
        <v>27.514231499051235</v>
      </c>
      <c r="AN39" s="19"/>
      <c r="AO39" s="19">
        <f t="shared" si="140"/>
        <v>36.80154142581888</v>
      </c>
      <c r="AP39" s="19"/>
      <c r="AQ39" s="19">
        <f t="shared" si="140"/>
        <v>1.9193857965451053</v>
      </c>
      <c r="AR39" s="19"/>
      <c r="AS39" s="19">
        <f t="shared" si="140"/>
        <v>33.61702127659574</v>
      </c>
      <c r="AT39" s="19"/>
      <c r="AU39" s="19">
        <f t="shared" si="140"/>
        <v>3.2015065913371</v>
      </c>
      <c r="AV39" s="19"/>
      <c r="AW39" s="19">
        <f t="shared" si="140"/>
        <v>37.74038461538461</v>
      </c>
      <c r="AX39" s="19"/>
      <c r="AY39" s="19">
        <f t="shared" si="140"/>
        <v>30.740037950664135</v>
      </c>
      <c r="AZ39" s="19"/>
      <c r="BA39" s="19">
        <f t="shared" si="140"/>
        <v>17.71428571428571</v>
      </c>
      <c r="BB39" s="19"/>
      <c r="BC39" s="19">
        <f t="shared" si="140"/>
        <v>19.923371647509576</v>
      </c>
      <c r="BD39" s="19"/>
      <c r="BE39" s="19">
        <f t="shared" si="140"/>
        <v>31.66023166023166</v>
      </c>
      <c r="BF39" s="19"/>
      <c r="BG39" s="19">
        <f t="shared" si="140"/>
        <v>37.7431906614786</v>
      </c>
      <c r="BH39" s="19"/>
      <c r="BI39" s="19">
        <f t="shared" si="140"/>
        <v>26.103646833013432</v>
      </c>
      <c r="BJ39" s="19"/>
      <c r="BK39" s="19">
        <f t="shared" si="140"/>
        <v>28.68217054263566</v>
      </c>
      <c r="BL39" s="19"/>
      <c r="BM39" s="19">
        <f t="shared" si="140"/>
        <v>35.50863723608445</v>
      </c>
      <c r="BN39" s="19"/>
      <c r="BO39" s="19">
        <f t="shared" si="140"/>
        <v>7.276507276507277</v>
      </c>
      <c r="BP39" s="19"/>
      <c r="BQ39" s="19">
        <f t="shared" si="140"/>
        <v>56.811594202898554</v>
      </c>
      <c r="BR39" s="19"/>
      <c r="BS39" s="19">
        <f t="shared" si="140"/>
        <v>66.12903225806451</v>
      </c>
      <c r="BT39" s="19"/>
      <c r="BU39" s="19">
        <f t="shared" si="140"/>
        <v>8.380952380952381</v>
      </c>
      <c r="BV39" s="19"/>
      <c r="BW39" s="19">
        <f t="shared" si="140"/>
        <v>12.786259541984732</v>
      </c>
      <c r="BX39" s="19"/>
      <c r="BY39" s="19">
        <f t="shared" si="140"/>
        <v>14.231499051233396</v>
      </c>
      <c r="BZ39" s="19"/>
      <c r="CA39" s="19">
        <f t="shared" si="140"/>
        <v>18.618042226487525</v>
      </c>
      <c r="CB39" s="19"/>
      <c r="CC39" s="19">
        <f t="shared" si="140"/>
        <v>21.965317919075144</v>
      </c>
      <c r="CD39" s="19"/>
      <c r="CE39" s="19">
        <f t="shared" si="140"/>
        <v>9.161793372319687</v>
      </c>
      <c r="CF39" s="19"/>
      <c r="CG39" s="19">
        <f t="shared" si="140"/>
        <v>20.155038759689923</v>
      </c>
      <c r="CH39" s="19"/>
      <c r="CI39" s="19">
        <f t="shared" si="140"/>
        <v>15.637065637065636</v>
      </c>
      <c r="CJ39" s="19"/>
      <c r="CK39" s="19">
        <f t="shared" si="140"/>
        <v>13.127413127413126</v>
      </c>
      <c r="CL39" s="19"/>
      <c r="CM39" s="19">
        <f t="shared" si="140"/>
        <v>5.019305019305019</v>
      </c>
      <c r="CN39" s="19"/>
      <c r="CO39" s="19">
        <f t="shared" si="140"/>
        <v>65.49019607843137</v>
      </c>
      <c r="CP39" s="19"/>
      <c r="CQ39" s="19">
        <f t="shared" si="140"/>
        <v>21.941747572815533</v>
      </c>
      <c r="CR39" s="19"/>
      <c r="CS39" s="19">
        <f t="shared" si="140"/>
        <v>5.182341650671785</v>
      </c>
      <c r="CT39" s="19"/>
      <c r="CU39" s="19">
        <f t="shared" si="140"/>
        <v>4.238921001926782</v>
      </c>
      <c r="CV39" s="19"/>
      <c r="CW39" s="19">
        <f t="shared" si="140"/>
        <v>5.825242718446602</v>
      </c>
      <c r="CX39" s="19"/>
      <c r="CY39" s="19">
        <f t="shared" si="140"/>
        <v>2.2900763358778624</v>
      </c>
      <c r="CZ39" s="19"/>
      <c r="DA39" s="19">
        <f t="shared" si="140"/>
        <v>9.953703703703704</v>
      </c>
      <c r="DB39" s="19"/>
      <c r="DC39" s="19">
        <f t="shared" si="140"/>
        <v>93.86973180076629</v>
      </c>
      <c r="DD39" s="19"/>
      <c r="DE39" s="19">
        <f t="shared" si="140"/>
        <v>47.11538461538461</v>
      </c>
      <c r="DF39" s="19"/>
      <c r="DG39" s="19">
        <f t="shared" si="140"/>
        <v>40.0390625</v>
      </c>
      <c r="DH39" s="19"/>
      <c r="DI39" s="19">
        <f t="shared" si="140"/>
        <v>53.66795366795367</v>
      </c>
      <c r="DJ39" s="19"/>
      <c r="DK39" s="19">
        <f t="shared" si="140"/>
        <v>23.745173745173744</v>
      </c>
      <c r="DL39" s="19"/>
      <c r="DM39" s="19">
        <f t="shared" si="140"/>
        <v>38.05825242718446</v>
      </c>
      <c r="DN39" s="19"/>
      <c r="DO39" s="19">
        <f t="shared" si="140"/>
        <v>47.49034749034749</v>
      </c>
      <c r="DP39" s="19"/>
      <c r="DQ39" s="19">
        <f t="shared" si="140"/>
        <v>35.067437379576106</v>
      </c>
      <c r="DR39" s="19"/>
      <c r="DS39" s="19">
        <f t="shared" si="140"/>
        <v>25.675675675675674</v>
      </c>
      <c r="DT39" s="19"/>
      <c r="DU39" s="19">
        <f t="shared" si="140"/>
        <v>25.53606237816764</v>
      </c>
      <c r="DV39" s="19"/>
      <c r="DW39" s="19">
        <f t="shared" si="140"/>
        <v>29.82456140350877</v>
      </c>
      <c r="DX39" s="19"/>
      <c r="DY39" s="19">
        <f t="shared" si="140"/>
        <v>37.66990291262136</v>
      </c>
      <c r="DZ39" s="19"/>
      <c r="EA39" s="19">
        <f t="shared" si="140"/>
        <v>31.773879142300192</v>
      </c>
      <c r="EB39" s="19"/>
      <c r="EC39" s="19">
        <f aca="true" t="shared" si="141" ref="EC39:IA39">EC18/EC$23*100</f>
        <v>36.7063492063492</v>
      </c>
      <c r="ED39" s="19"/>
      <c r="EE39" s="19">
        <f t="shared" si="141"/>
        <v>34.462151394422314</v>
      </c>
      <c r="EF39" s="19"/>
      <c r="EG39" s="19">
        <f t="shared" si="141"/>
        <v>30.0796812749004</v>
      </c>
      <c r="EH39" s="19"/>
      <c r="EI39" s="19">
        <f t="shared" si="141"/>
        <v>27.722772277227726</v>
      </c>
      <c r="EJ39" s="19"/>
      <c r="EK39" s="19">
        <f t="shared" si="141"/>
        <v>23.61111111111111</v>
      </c>
      <c r="EL39" s="19"/>
      <c r="EM39" s="19">
        <f t="shared" si="141"/>
        <v>20.04008016032064</v>
      </c>
      <c r="EN39" s="19"/>
      <c r="EO39" s="19">
        <f t="shared" si="141"/>
        <v>2.770780856423174</v>
      </c>
      <c r="EP39" s="19"/>
      <c r="EQ39" s="19">
        <f t="shared" si="141"/>
        <v>35.573122529644266</v>
      </c>
      <c r="ER39" s="19"/>
      <c r="ES39" s="19">
        <f t="shared" si="141"/>
        <v>25.64102564102564</v>
      </c>
      <c r="ET39" s="19"/>
      <c r="EU39" s="19">
        <f t="shared" si="141"/>
        <v>30.417495029821072</v>
      </c>
      <c r="EV39" s="19"/>
      <c r="EW39" s="19">
        <f t="shared" si="141"/>
        <v>34.53815261044177</v>
      </c>
      <c r="EX39" s="19"/>
      <c r="EY39" s="19">
        <f t="shared" si="141"/>
        <v>38.767395626242546</v>
      </c>
      <c r="EZ39" s="19"/>
      <c r="FA39" s="19">
        <f t="shared" si="141"/>
        <v>29.025844930417495</v>
      </c>
      <c r="FB39" s="19"/>
      <c r="FC39" s="19">
        <f t="shared" si="141"/>
        <v>33.01343570057582</v>
      </c>
      <c r="FD39" s="19"/>
      <c r="FE39" s="19">
        <f t="shared" si="141"/>
        <v>27.037773359840955</v>
      </c>
      <c r="FF39" s="19"/>
      <c r="FG39" s="19">
        <f t="shared" si="141"/>
        <v>30.314960629921263</v>
      </c>
      <c r="FH39" s="19"/>
      <c r="FI39" s="19">
        <f t="shared" si="141"/>
        <v>50.860420650095605</v>
      </c>
      <c r="FJ39" s="19"/>
      <c r="FK39" s="19">
        <f t="shared" si="141"/>
        <v>54.14258188824663</v>
      </c>
      <c r="FL39" s="19"/>
      <c r="FM39" s="19">
        <f t="shared" si="141"/>
        <v>49.03846153846153</v>
      </c>
      <c r="FN39" s="19"/>
      <c r="FO39" s="19">
        <f t="shared" si="141"/>
        <v>53.0888030888031</v>
      </c>
      <c r="FP39" s="19"/>
      <c r="FQ39" s="19">
        <f t="shared" si="141"/>
        <v>35.38461538461539</v>
      </c>
      <c r="FR39" s="19"/>
      <c r="FS39" s="19">
        <f t="shared" si="141"/>
        <v>31.984585741811177</v>
      </c>
      <c r="FT39" s="19"/>
      <c r="FU39" s="19">
        <f t="shared" si="141"/>
        <v>34.81624758220503</v>
      </c>
      <c r="FV39" s="19"/>
      <c r="FW39" s="19">
        <f t="shared" si="141"/>
        <v>55.03875968992248</v>
      </c>
      <c r="FX39" s="19"/>
      <c r="FY39" s="19">
        <f t="shared" si="141"/>
        <v>37.93774319066148</v>
      </c>
      <c r="FZ39" s="19"/>
      <c r="GA39" s="19">
        <f t="shared" si="141"/>
        <v>48.927875243664715</v>
      </c>
      <c r="GB39" s="19"/>
      <c r="GC39" s="19">
        <f t="shared" si="141"/>
        <v>55.62015503875969</v>
      </c>
      <c r="GD39" s="19"/>
      <c r="GE39" s="19">
        <f t="shared" si="141"/>
        <v>37.33075435203095</v>
      </c>
      <c r="GF39" s="19"/>
      <c r="GG39" s="19">
        <f t="shared" si="141"/>
        <v>38.13229571984436</v>
      </c>
      <c r="GH39" s="19"/>
      <c r="GI39" s="19">
        <f t="shared" si="141"/>
        <v>37.35632183908046</v>
      </c>
      <c r="GJ39" s="19"/>
      <c r="GK39" s="19">
        <f t="shared" si="141"/>
        <v>26.11218568665377</v>
      </c>
      <c r="GL39" s="19"/>
      <c r="GM39" s="19">
        <f t="shared" si="141"/>
        <v>29.942418426103647</v>
      </c>
      <c r="GN39" s="19"/>
      <c r="GO39" s="19">
        <f t="shared" si="141"/>
        <v>37.09369024856596</v>
      </c>
      <c r="GP39" s="19"/>
      <c r="GQ39" s="19">
        <f t="shared" si="141"/>
        <v>35.5640535372849</v>
      </c>
      <c r="GR39" s="19"/>
      <c r="GS39" s="19">
        <f t="shared" si="141"/>
        <v>34.67432950191571</v>
      </c>
      <c r="GT39" s="19"/>
      <c r="GU39" s="19">
        <f t="shared" si="141"/>
        <v>35.31669865642994</v>
      </c>
      <c r="GV39" s="19"/>
      <c r="GW39" s="19">
        <f t="shared" si="141"/>
        <v>36.22350674373796</v>
      </c>
      <c r="GX39" s="19"/>
      <c r="GY39" s="19">
        <f t="shared" si="141"/>
        <v>36.81214421252372</v>
      </c>
      <c r="GZ39" s="19"/>
      <c r="HA39" s="19">
        <f t="shared" si="141"/>
        <v>37.2848948374761</v>
      </c>
      <c r="HB39" s="19"/>
      <c r="HC39" s="19">
        <f t="shared" si="141"/>
        <v>28.79078694817658</v>
      </c>
      <c r="HD39" s="19"/>
      <c r="HE39" s="19">
        <f t="shared" si="141"/>
        <v>22.94455066921606</v>
      </c>
      <c r="HF39" s="19"/>
      <c r="HG39" s="19">
        <f t="shared" si="141"/>
        <v>19.5959595959596</v>
      </c>
      <c r="HH39" s="19"/>
      <c r="HI39" s="19">
        <f t="shared" si="141"/>
        <v>16.260162601626014</v>
      </c>
      <c r="HJ39" s="19"/>
      <c r="HK39" s="19">
        <f t="shared" si="141"/>
        <v>20.825147347740668</v>
      </c>
      <c r="HL39" s="19"/>
      <c r="HM39" s="19">
        <f t="shared" si="141"/>
        <v>16.338582677165352</v>
      </c>
      <c r="HN39" s="19"/>
      <c r="HO39" s="19">
        <f t="shared" si="141"/>
        <v>53.92156862745098</v>
      </c>
      <c r="HP39" s="19"/>
      <c r="HQ39" s="19">
        <f t="shared" si="141"/>
        <v>51.5625</v>
      </c>
      <c r="HR39" s="19"/>
      <c r="HS39" s="19">
        <f t="shared" si="141"/>
        <v>47.276264591439684</v>
      </c>
      <c r="HT39" s="19"/>
      <c r="HU39" s="19">
        <f t="shared" si="141"/>
        <v>46.484375</v>
      </c>
      <c r="HV39" s="19"/>
      <c r="HW39" s="19">
        <f t="shared" si="141"/>
        <v>43.9453125</v>
      </c>
      <c r="HX39" s="19"/>
      <c r="HY39" s="19">
        <f t="shared" si="141"/>
        <v>84.90196078431373</v>
      </c>
      <c r="HZ39" s="19"/>
      <c r="IA39" s="19">
        <f t="shared" si="141"/>
        <v>61.7169373549884</v>
      </c>
    </row>
    <row r="40" spans="2:235" ht="12.75">
      <c r="B40" s="10" t="s">
        <v>120</v>
      </c>
      <c r="C40" s="19">
        <f t="shared" si="137"/>
        <v>0</v>
      </c>
      <c r="D40" s="19"/>
      <c r="E40" s="19">
        <f aca="true" t="shared" si="142" ref="E40:EA40">E19/E$23*100</f>
        <v>1.509433962264151</v>
      </c>
      <c r="F40" s="19"/>
      <c r="G40" s="19">
        <f t="shared" si="142"/>
        <v>21.19460500963391</v>
      </c>
      <c r="H40" s="19"/>
      <c r="I40" s="19">
        <f t="shared" si="142"/>
        <v>0.7590132827324478</v>
      </c>
      <c r="J40" s="19"/>
      <c r="K40" s="19">
        <f t="shared" si="142"/>
        <v>4.536862003780719</v>
      </c>
      <c r="L40" s="19"/>
      <c r="M40" s="19">
        <f t="shared" si="142"/>
        <v>4.9523809523809526</v>
      </c>
      <c r="N40" s="19"/>
      <c r="O40" s="19">
        <f t="shared" si="142"/>
        <v>3.0303030303030303</v>
      </c>
      <c r="P40" s="19"/>
      <c r="Q40" s="19">
        <f t="shared" si="142"/>
        <v>3.065134099616858</v>
      </c>
      <c r="R40" s="19"/>
      <c r="S40" s="19">
        <f t="shared" si="142"/>
        <v>6.476190476190475</v>
      </c>
      <c r="T40" s="19"/>
      <c r="U40" s="19">
        <f t="shared" si="142"/>
        <v>13.575525812619501</v>
      </c>
      <c r="V40" s="19"/>
      <c r="W40" s="19">
        <f t="shared" si="142"/>
        <v>3.7549407114624502</v>
      </c>
      <c r="X40" s="19"/>
      <c r="Y40" s="19">
        <f t="shared" si="142"/>
        <v>17.258883248730964</v>
      </c>
      <c r="Z40" s="19"/>
      <c r="AA40" s="19">
        <f t="shared" si="142"/>
        <v>13.21243523316062</v>
      </c>
      <c r="AB40" s="19"/>
      <c r="AC40" s="19">
        <f t="shared" si="142"/>
        <v>2.0527859237536656</v>
      </c>
      <c r="AD40" s="19"/>
      <c r="AE40" s="19">
        <f t="shared" si="142"/>
        <v>0.3853564547206166</v>
      </c>
      <c r="AF40" s="19"/>
      <c r="AG40" s="19">
        <f t="shared" si="142"/>
        <v>3.041825095057034</v>
      </c>
      <c r="AH40" s="19"/>
      <c r="AI40" s="19">
        <f t="shared" si="142"/>
        <v>6.8181818181818175</v>
      </c>
      <c r="AJ40" s="19"/>
      <c r="AK40" s="19">
        <f t="shared" si="142"/>
        <v>12.523719165085389</v>
      </c>
      <c r="AL40" s="19"/>
      <c r="AM40" s="19">
        <f t="shared" si="142"/>
        <v>6.261859582542694</v>
      </c>
      <c r="AN40" s="19"/>
      <c r="AO40" s="19">
        <f t="shared" si="142"/>
        <v>11.175337186897881</v>
      </c>
      <c r="AP40" s="19"/>
      <c r="AQ40" s="19">
        <f t="shared" si="142"/>
        <v>29.558541266794624</v>
      </c>
      <c r="AR40" s="19"/>
      <c r="AS40" s="19">
        <f t="shared" si="142"/>
        <v>4.25531914893617</v>
      </c>
      <c r="AT40" s="19"/>
      <c r="AU40" s="19">
        <f t="shared" si="142"/>
        <v>30.508474576271187</v>
      </c>
      <c r="AV40" s="19"/>
      <c r="AW40" s="19">
        <f t="shared" si="142"/>
        <v>7.6923076923076925</v>
      </c>
      <c r="AX40" s="19"/>
      <c r="AY40" s="19">
        <f t="shared" si="142"/>
        <v>11.385199240986717</v>
      </c>
      <c r="AZ40" s="19"/>
      <c r="BA40" s="19">
        <f t="shared" si="142"/>
        <v>4.571428571428571</v>
      </c>
      <c r="BB40" s="19"/>
      <c r="BC40" s="19">
        <f t="shared" si="142"/>
        <v>7.088122605363985</v>
      </c>
      <c r="BD40" s="19"/>
      <c r="BE40" s="19">
        <f t="shared" si="142"/>
        <v>13.706563706563706</v>
      </c>
      <c r="BF40" s="19"/>
      <c r="BG40" s="19">
        <f t="shared" si="142"/>
        <v>14.980544747081712</v>
      </c>
      <c r="BH40" s="19"/>
      <c r="BI40" s="19">
        <f t="shared" si="142"/>
        <v>12.092130518234164</v>
      </c>
      <c r="BJ40" s="19"/>
      <c r="BK40" s="19">
        <f t="shared" si="142"/>
        <v>0.9689922480620154</v>
      </c>
      <c r="BL40" s="19"/>
      <c r="BM40" s="19">
        <f t="shared" si="142"/>
        <v>5.182341650671785</v>
      </c>
      <c r="BN40" s="19"/>
      <c r="BO40" s="19">
        <f t="shared" si="142"/>
        <v>12.889812889812891</v>
      </c>
      <c r="BP40" s="19"/>
      <c r="BQ40" s="19">
        <f t="shared" si="142"/>
        <v>21.73913043478261</v>
      </c>
      <c r="BR40" s="19"/>
      <c r="BS40" s="19">
        <f t="shared" si="142"/>
        <v>25.403225806451612</v>
      </c>
      <c r="BT40" s="19"/>
      <c r="BU40" s="19">
        <f t="shared" si="142"/>
        <v>0.38095238095238093</v>
      </c>
      <c r="BV40" s="19"/>
      <c r="BW40" s="19">
        <f t="shared" si="142"/>
        <v>1.9083969465648856</v>
      </c>
      <c r="BX40" s="19"/>
      <c r="BY40" s="19">
        <f t="shared" si="142"/>
        <v>2.6565464895635675</v>
      </c>
      <c r="BZ40" s="19"/>
      <c r="CA40" s="19">
        <f t="shared" si="142"/>
        <v>2.8790786948176583</v>
      </c>
      <c r="CB40" s="19"/>
      <c r="CC40" s="19">
        <f t="shared" si="142"/>
        <v>7.129094412331407</v>
      </c>
      <c r="CD40" s="19"/>
      <c r="CE40" s="19">
        <f t="shared" si="142"/>
        <v>8.57699805068226</v>
      </c>
      <c r="CF40" s="19"/>
      <c r="CG40" s="19">
        <f t="shared" si="142"/>
        <v>5.038759689922481</v>
      </c>
      <c r="CH40" s="19"/>
      <c r="CI40" s="19">
        <f t="shared" si="142"/>
        <v>5.405405405405405</v>
      </c>
      <c r="CJ40" s="19"/>
      <c r="CK40" s="19">
        <f t="shared" si="142"/>
        <v>6.94980694980695</v>
      </c>
      <c r="CL40" s="19"/>
      <c r="CM40" s="19">
        <f t="shared" si="142"/>
        <v>3.667953667953668</v>
      </c>
      <c r="CN40" s="19"/>
      <c r="CO40" s="19">
        <f t="shared" si="142"/>
        <v>12.549019607843137</v>
      </c>
      <c r="CP40" s="19"/>
      <c r="CQ40" s="19">
        <f t="shared" si="142"/>
        <v>15.728155339805824</v>
      </c>
      <c r="CR40" s="19"/>
      <c r="CS40" s="19">
        <f t="shared" si="142"/>
        <v>4.030710172744722</v>
      </c>
      <c r="CT40" s="19"/>
      <c r="CU40" s="19">
        <f t="shared" si="142"/>
        <v>1.1560693641618496</v>
      </c>
      <c r="CV40" s="19"/>
      <c r="CW40" s="19">
        <f t="shared" si="142"/>
        <v>2.912621359223301</v>
      </c>
      <c r="CX40" s="19"/>
      <c r="CY40" s="19">
        <f t="shared" si="142"/>
        <v>2.2900763358778624</v>
      </c>
      <c r="CZ40" s="19"/>
      <c r="DA40" s="19">
        <f t="shared" si="142"/>
        <v>1.6203703703703702</v>
      </c>
      <c r="DB40" s="19"/>
      <c r="DC40" s="19">
        <f t="shared" si="142"/>
        <v>2.681992337164751</v>
      </c>
      <c r="DD40" s="19"/>
      <c r="DE40" s="19">
        <f t="shared" si="142"/>
        <v>23.076923076923077</v>
      </c>
      <c r="DF40" s="19"/>
      <c r="DG40" s="19">
        <f t="shared" si="142"/>
        <v>31.640625</v>
      </c>
      <c r="DH40" s="19"/>
      <c r="DI40" s="19">
        <f t="shared" si="142"/>
        <v>13.127413127413126</v>
      </c>
      <c r="DJ40" s="19"/>
      <c r="DK40" s="19">
        <f t="shared" si="142"/>
        <v>6.94980694980695</v>
      </c>
      <c r="DL40" s="19"/>
      <c r="DM40" s="19">
        <f t="shared" si="142"/>
        <v>4.854368932038835</v>
      </c>
      <c r="DN40" s="19"/>
      <c r="DO40" s="19">
        <f t="shared" si="142"/>
        <v>10.231660231660232</v>
      </c>
      <c r="DP40" s="19"/>
      <c r="DQ40" s="19">
        <f t="shared" si="142"/>
        <v>3.275529865125241</v>
      </c>
      <c r="DR40" s="19"/>
      <c r="DS40" s="19">
        <f t="shared" si="142"/>
        <v>2.3166023166023164</v>
      </c>
      <c r="DT40" s="19"/>
      <c r="DU40" s="19">
        <f t="shared" si="142"/>
        <v>2.729044834307992</v>
      </c>
      <c r="DV40" s="19"/>
      <c r="DW40" s="19">
        <f t="shared" si="142"/>
        <v>5.458089668615984</v>
      </c>
      <c r="DX40" s="19"/>
      <c r="DY40" s="19">
        <f t="shared" si="142"/>
        <v>6.796116504854369</v>
      </c>
      <c r="DZ40" s="19"/>
      <c r="EA40" s="19">
        <f t="shared" si="142"/>
        <v>1.949317738791423</v>
      </c>
      <c r="EB40" s="19"/>
      <c r="EC40" s="19">
        <f aca="true" t="shared" si="143" ref="EC40:IA40">EC19/EC$23*100</f>
        <v>3.7698412698412698</v>
      </c>
      <c r="ED40" s="19"/>
      <c r="EE40" s="19">
        <f t="shared" si="143"/>
        <v>2.1912350597609564</v>
      </c>
      <c r="EF40" s="19"/>
      <c r="EG40" s="19">
        <f t="shared" si="143"/>
        <v>3.187250996015936</v>
      </c>
      <c r="EH40" s="19"/>
      <c r="EI40" s="19">
        <f t="shared" si="143"/>
        <v>6.138613861386139</v>
      </c>
      <c r="EJ40" s="19"/>
      <c r="EK40" s="19">
        <f t="shared" si="143"/>
        <v>9.722222222222223</v>
      </c>
      <c r="EL40" s="19"/>
      <c r="EM40" s="19">
        <f t="shared" si="143"/>
        <v>4.208416833667335</v>
      </c>
      <c r="EN40" s="19"/>
      <c r="EO40" s="19">
        <f t="shared" si="143"/>
        <v>5.793450881612091</v>
      </c>
      <c r="EP40" s="19"/>
      <c r="EQ40" s="19">
        <f t="shared" si="143"/>
        <v>10.474308300395258</v>
      </c>
      <c r="ER40" s="19"/>
      <c r="ES40" s="19">
        <f t="shared" si="143"/>
        <v>5.522682445759369</v>
      </c>
      <c r="ET40" s="19"/>
      <c r="EU40" s="19">
        <f t="shared" si="143"/>
        <v>8.946322067594433</v>
      </c>
      <c r="EV40" s="19"/>
      <c r="EW40" s="19">
        <f t="shared" si="143"/>
        <v>10.040160642570282</v>
      </c>
      <c r="EX40" s="19"/>
      <c r="EY40" s="19">
        <f t="shared" si="143"/>
        <v>10.73558648111332</v>
      </c>
      <c r="EZ40" s="19"/>
      <c r="FA40" s="19">
        <f t="shared" si="143"/>
        <v>8.151093439363818</v>
      </c>
      <c r="FB40" s="19"/>
      <c r="FC40" s="19">
        <f t="shared" si="143"/>
        <v>8.061420345489443</v>
      </c>
      <c r="FD40" s="19"/>
      <c r="FE40" s="19">
        <f t="shared" si="143"/>
        <v>5.566600397614314</v>
      </c>
      <c r="FF40" s="19"/>
      <c r="FG40" s="19">
        <f t="shared" si="143"/>
        <v>17.322834645669293</v>
      </c>
      <c r="FH40" s="19"/>
      <c r="FI40" s="19">
        <f t="shared" si="143"/>
        <v>11.281070745697896</v>
      </c>
      <c r="FJ40" s="19"/>
      <c r="FK40" s="19">
        <f t="shared" si="143"/>
        <v>18.304431599229286</v>
      </c>
      <c r="FL40" s="19"/>
      <c r="FM40" s="19">
        <f t="shared" si="143"/>
        <v>11.923076923076923</v>
      </c>
      <c r="FN40" s="19"/>
      <c r="FO40" s="19">
        <f t="shared" si="143"/>
        <v>13.8996138996139</v>
      </c>
      <c r="FP40" s="19"/>
      <c r="FQ40" s="19">
        <f t="shared" si="143"/>
        <v>5.1923076923076925</v>
      </c>
      <c r="FR40" s="19"/>
      <c r="FS40" s="19">
        <f t="shared" si="143"/>
        <v>7.7071290944123305</v>
      </c>
      <c r="FT40" s="19"/>
      <c r="FU40" s="19">
        <f t="shared" si="143"/>
        <v>5.609284332688588</v>
      </c>
      <c r="FV40" s="19"/>
      <c r="FW40" s="19">
        <f t="shared" si="143"/>
        <v>9.496124031007753</v>
      </c>
      <c r="FX40" s="19"/>
      <c r="FY40" s="19">
        <f t="shared" si="143"/>
        <v>4.474708171206226</v>
      </c>
      <c r="FZ40" s="19"/>
      <c r="GA40" s="19">
        <f t="shared" si="143"/>
        <v>25.53606237816764</v>
      </c>
      <c r="GB40" s="19"/>
      <c r="GC40" s="19">
        <f t="shared" si="143"/>
        <v>17.635658914728683</v>
      </c>
      <c r="GD40" s="19"/>
      <c r="GE40" s="19">
        <f t="shared" si="143"/>
        <v>6.769825918762089</v>
      </c>
      <c r="GF40" s="19"/>
      <c r="GG40" s="19">
        <f t="shared" si="143"/>
        <v>7.587548638132295</v>
      </c>
      <c r="GH40" s="19"/>
      <c r="GI40" s="19">
        <f t="shared" si="143"/>
        <v>12.260536398467432</v>
      </c>
      <c r="GJ40" s="19"/>
      <c r="GK40" s="19">
        <f t="shared" si="143"/>
        <v>8.704061895551257</v>
      </c>
      <c r="GL40" s="19"/>
      <c r="GM40" s="19">
        <f t="shared" si="143"/>
        <v>10.556621880998081</v>
      </c>
      <c r="GN40" s="19"/>
      <c r="GO40" s="19">
        <f t="shared" si="143"/>
        <v>12.619502868068832</v>
      </c>
      <c r="GP40" s="19"/>
      <c r="GQ40" s="19">
        <f t="shared" si="143"/>
        <v>11.089866156787762</v>
      </c>
      <c r="GR40" s="19"/>
      <c r="GS40" s="19">
        <f t="shared" si="143"/>
        <v>7.854406130268199</v>
      </c>
      <c r="GT40" s="19"/>
      <c r="GU40" s="19">
        <f t="shared" si="143"/>
        <v>7.677543186180421</v>
      </c>
      <c r="GV40" s="19"/>
      <c r="GW40" s="19">
        <f t="shared" si="143"/>
        <v>7.321772639691715</v>
      </c>
      <c r="GX40" s="19"/>
      <c r="GY40" s="19">
        <f t="shared" si="143"/>
        <v>7.2106261859582546</v>
      </c>
      <c r="GZ40" s="19"/>
      <c r="HA40" s="19">
        <f t="shared" si="143"/>
        <v>10.89866156787763</v>
      </c>
      <c r="HB40" s="19"/>
      <c r="HC40" s="19">
        <f t="shared" si="143"/>
        <v>9.596928982725528</v>
      </c>
      <c r="HD40" s="19"/>
      <c r="HE40" s="19">
        <f t="shared" si="143"/>
        <v>7.839388145315487</v>
      </c>
      <c r="HF40" s="19"/>
      <c r="HG40" s="19">
        <f t="shared" si="143"/>
        <v>3.8383838383838382</v>
      </c>
      <c r="HH40" s="19"/>
      <c r="HI40" s="19">
        <f t="shared" si="143"/>
        <v>3.048780487804878</v>
      </c>
      <c r="HJ40" s="19"/>
      <c r="HK40" s="19">
        <f t="shared" si="143"/>
        <v>4.12573673870334</v>
      </c>
      <c r="HL40" s="19"/>
      <c r="HM40" s="19">
        <f t="shared" si="143"/>
        <v>3.543307086614173</v>
      </c>
      <c r="HN40" s="19"/>
      <c r="HO40" s="19">
        <f t="shared" si="143"/>
        <v>17.058823529411764</v>
      </c>
      <c r="HP40" s="19"/>
      <c r="HQ40" s="19">
        <f t="shared" si="143"/>
        <v>10.3515625</v>
      </c>
      <c r="HR40" s="19"/>
      <c r="HS40" s="19">
        <f t="shared" si="143"/>
        <v>17.898832684824903</v>
      </c>
      <c r="HT40" s="19"/>
      <c r="HU40" s="19">
        <f t="shared" si="143"/>
        <v>13.4765625</v>
      </c>
      <c r="HV40" s="19"/>
      <c r="HW40" s="19">
        <f t="shared" si="143"/>
        <v>15.0390625</v>
      </c>
      <c r="HX40" s="19"/>
      <c r="HY40" s="19">
        <f t="shared" si="143"/>
        <v>0</v>
      </c>
      <c r="HZ40" s="19"/>
      <c r="IA40" s="19">
        <f t="shared" si="143"/>
        <v>0</v>
      </c>
    </row>
    <row r="41" spans="2:235" ht="12.75">
      <c r="B41" s="10" t="s">
        <v>121</v>
      </c>
      <c r="C41" s="19">
        <f t="shared" si="137"/>
        <v>0</v>
      </c>
      <c r="D41" s="19"/>
      <c r="E41" s="19">
        <f aca="true" t="shared" si="144" ref="E41:EA41">E20/E$23*100</f>
        <v>0</v>
      </c>
      <c r="F41" s="19"/>
      <c r="G41" s="19">
        <f t="shared" si="144"/>
        <v>0</v>
      </c>
      <c r="H41" s="19"/>
      <c r="I41" s="19">
        <f t="shared" si="144"/>
        <v>0</v>
      </c>
      <c r="J41" s="19"/>
      <c r="K41" s="19">
        <f t="shared" si="144"/>
        <v>1.5122873345935728</v>
      </c>
      <c r="L41" s="19"/>
      <c r="M41" s="19">
        <f t="shared" si="144"/>
        <v>0.7619047619047619</v>
      </c>
      <c r="N41" s="19"/>
      <c r="O41" s="19">
        <f t="shared" si="144"/>
        <v>1.3257575757575757</v>
      </c>
      <c r="P41" s="19"/>
      <c r="Q41" s="19">
        <f t="shared" si="144"/>
        <v>0.5747126436781609</v>
      </c>
      <c r="R41" s="19"/>
      <c r="S41" s="19">
        <f t="shared" si="144"/>
        <v>3.0476190476190474</v>
      </c>
      <c r="T41" s="19"/>
      <c r="U41" s="19">
        <f t="shared" si="144"/>
        <v>6.309751434034416</v>
      </c>
      <c r="V41" s="19"/>
      <c r="W41" s="19">
        <f t="shared" si="144"/>
        <v>0</v>
      </c>
      <c r="X41" s="19"/>
      <c r="Y41" s="19">
        <f t="shared" si="144"/>
        <v>0</v>
      </c>
      <c r="Z41" s="19"/>
      <c r="AA41" s="19">
        <f t="shared" si="144"/>
        <v>0</v>
      </c>
      <c r="AB41" s="19"/>
      <c r="AC41" s="19">
        <f t="shared" si="144"/>
        <v>0</v>
      </c>
      <c r="AD41" s="19"/>
      <c r="AE41" s="19">
        <f t="shared" si="144"/>
        <v>0.3853564547206166</v>
      </c>
      <c r="AF41" s="19"/>
      <c r="AG41" s="19">
        <f t="shared" si="144"/>
        <v>1.7110266159695817</v>
      </c>
      <c r="AH41" s="19"/>
      <c r="AI41" s="19">
        <f t="shared" si="144"/>
        <v>3.977272727272727</v>
      </c>
      <c r="AJ41" s="19"/>
      <c r="AK41" s="19">
        <f t="shared" si="144"/>
        <v>5.692599620493358</v>
      </c>
      <c r="AL41" s="19"/>
      <c r="AM41" s="19">
        <f t="shared" si="144"/>
        <v>1.8975332068311195</v>
      </c>
      <c r="AN41" s="19"/>
      <c r="AO41" s="19">
        <f t="shared" si="144"/>
        <v>5.780346820809249</v>
      </c>
      <c r="AP41" s="19"/>
      <c r="AQ41" s="19">
        <f t="shared" si="144"/>
        <v>0</v>
      </c>
      <c r="AR41" s="19"/>
      <c r="AS41" s="19">
        <f t="shared" si="144"/>
        <v>2.3404255319148937</v>
      </c>
      <c r="AT41" s="19"/>
      <c r="AU41" s="19">
        <f t="shared" si="144"/>
        <v>0</v>
      </c>
      <c r="AV41" s="19"/>
      <c r="AW41" s="19">
        <f t="shared" si="144"/>
        <v>0.9615384615384616</v>
      </c>
      <c r="AX41" s="19"/>
      <c r="AY41" s="19">
        <f t="shared" si="144"/>
        <v>0</v>
      </c>
      <c r="AZ41" s="19"/>
      <c r="BA41" s="19">
        <f t="shared" si="144"/>
        <v>0</v>
      </c>
      <c r="BB41" s="19"/>
      <c r="BC41" s="19">
        <f t="shared" si="144"/>
        <v>0</v>
      </c>
      <c r="BD41" s="19"/>
      <c r="BE41" s="19">
        <f t="shared" si="144"/>
        <v>0</v>
      </c>
      <c r="BF41" s="19"/>
      <c r="BG41" s="19">
        <f t="shared" si="144"/>
        <v>0</v>
      </c>
      <c r="BH41" s="19"/>
      <c r="BI41" s="19">
        <f t="shared" si="144"/>
        <v>0</v>
      </c>
      <c r="BJ41" s="19"/>
      <c r="BK41" s="19">
        <f t="shared" si="144"/>
        <v>0</v>
      </c>
      <c r="BL41" s="19"/>
      <c r="BM41" s="19">
        <f t="shared" si="144"/>
        <v>0.5758157389635317</v>
      </c>
      <c r="BN41" s="19"/>
      <c r="BO41" s="19">
        <f t="shared" si="144"/>
        <v>0</v>
      </c>
      <c r="BP41" s="19"/>
      <c r="BQ41" s="19">
        <f t="shared" si="144"/>
        <v>0</v>
      </c>
      <c r="BR41" s="19"/>
      <c r="BS41" s="19">
        <f t="shared" si="144"/>
        <v>0</v>
      </c>
      <c r="BT41" s="19"/>
      <c r="BU41" s="19">
        <f t="shared" si="144"/>
        <v>0.19047619047619047</v>
      </c>
      <c r="BV41" s="19"/>
      <c r="BW41" s="19">
        <f t="shared" si="144"/>
        <v>0.5725190839694656</v>
      </c>
      <c r="BX41" s="19"/>
      <c r="BY41" s="19">
        <f t="shared" si="144"/>
        <v>0.7590132827324478</v>
      </c>
      <c r="BZ41" s="19"/>
      <c r="CA41" s="19">
        <f t="shared" si="144"/>
        <v>1.3435700575815739</v>
      </c>
      <c r="CB41" s="19"/>
      <c r="CC41" s="19">
        <f t="shared" si="144"/>
        <v>0</v>
      </c>
      <c r="CD41" s="19"/>
      <c r="CE41" s="19">
        <f t="shared" si="144"/>
        <v>0</v>
      </c>
      <c r="CF41" s="19"/>
      <c r="CG41" s="19">
        <f t="shared" si="144"/>
        <v>0</v>
      </c>
      <c r="CH41" s="19"/>
      <c r="CI41" s="19">
        <f t="shared" si="144"/>
        <v>0</v>
      </c>
      <c r="CJ41" s="19"/>
      <c r="CK41" s="19">
        <f t="shared" si="144"/>
        <v>0</v>
      </c>
      <c r="CL41" s="19"/>
      <c r="CM41" s="19">
        <f t="shared" si="144"/>
        <v>0</v>
      </c>
      <c r="CN41" s="19"/>
      <c r="CO41" s="19">
        <f t="shared" si="144"/>
        <v>0</v>
      </c>
      <c r="CP41" s="19"/>
      <c r="CQ41" s="19">
        <f t="shared" si="144"/>
        <v>0</v>
      </c>
      <c r="CR41" s="19"/>
      <c r="CS41" s="19">
        <f t="shared" si="144"/>
        <v>0</v>
      </c>
      <c r="CT41" s="19"/>
      <c r="CU41" s="19">
        <f t="shared" si="144"/>
        <v>0</v>
      </c>
      <c r="CV41" s="19"/>
      <c r="CW41" s="19">
        <f t="shared" si="144"/>
        <v>0</v>
      </c>
      <c r="CX41" s="19"/>
      <c r="CY41" s="19">
        <f t="shared" si="144"/>
        <v>0</v>
      </c>
      <c r="CZ41" s="19"/>
      <c r="DA41" s="19">
        <f t="shared" si="144"/>
        <v>0</v>
      </c>
      <c r="DB41" s="19"/>
      <c r="DC41" s="19">
        <f t="shared" si="144"/>
        <v>0</v>
      </c>
      <c r="DD41" s="19"/>
      <c r="DE41" s="19">
        <f t="shared" si="144"/>
        <v>3.8461538461538463</v>
      </c>
      <c r="DF41" s="19"/>
      <c r="DG41" s="19">
        <f t="shared" si="144"/>
        <v>9.765625</v>
      </c>
      <c r="DH41" s="19"/>
      <c r="DI41" s="19">
        <f t="shared" si="144"/>
        <v>0.7722007722007722</v>
      </c>
      <c r="DJ41" s="19"/>
      <c r="DK41" s="19">
        <f t="shared" si="144"/>
        <v>5.212355212355212</v>
      </c>
      <c r="DL41" s="19"/>
      <c r="DM41" s="19">
        <f t="shared" si="144"/>
        <v>0.7766990291262136</v>
      </c>
      <c r="DN41" s="19"/>
      <c r="DO41" s="19">
        <f t="shared" si="144"/>
        <v>2.1235521235521233</v>
      </c>
      <c r="DP41" s="19"/>
      <c r="DQ41" s="19">
        <f t="shared" si="144"/>
        <v>0.9633911368015413</v>
      </c>
      <c r="DR41" s="19"/>
      <c r="DS41" s="19">
        <f t="shared" si="144"/>
        <v>0.9652509652509652</v>
      </c>
      <c r="DT41" s="19"/>
      <c r="DU41" s="19">
        <f t="shared" si="144"/>
        <v>0.9746588693957114</v>
      </c>
      <c r="DV41" s="19"/>
      <c r="DW41" s="19">
        <f t="shared" si="144"/>
        <v>0.9746588693957114</v>
      </c>
      <c r="DX41" s="19"/>
      <c r="DY41" s="19">
        <f t="shared" si="144"/>
        <v>0.5825242718446602</v>
      </c>
      <c r="DZ41" s="19"/>
      <c r="EA41" s="19">
        <f t="shared" si="144"/>
        <v>0.9746588693957114</v>
      </c>
      <c r="EB41" s="19"/>
      <c r="EC41" s="19">
        <f aca="true" t="shared" si="145" ref="EC41:IA41">EC20/EC$23*100</f>
        <v>0.3968253968253968</v>
      </c>
      <c r="ED41" s="19"/>
      <c r="EE41" s="19">
        <f t="shared" si="145"/>
        <v>0.199203187250996</v>
      </c>
      <c r="EF41" s="19"/>
      <c r="EG41" s="19">
        <f t="shared" si="145"/>
        <v>0.796812749003984</v>
      </c>
      <c r="EH41" s="19"/>
      <c r="EI41" s="19">
        <f t="shared" si="145"/>
        <v>3.762376237623762</v>
      </c>
      <c r="EJ41" s="19"/>
      <c r="EK41" s="19">
        <f t="shared" si="145"/>
        <v>6.15079365079365</v>
      </c>
      <c r="EL41" s="19"/>
      <c r="EM41" s="19">
        <f t="shared" si="145"/>
        <v>2.404809619238477</v>
      </c>
      <c r="EN41" s="19"/>
      <c r="EO41" s="19">
        <f t="shared" si="145"/>
        <v>2.770780856423174</v>
      </c>
      <c r="EP41" s="19"/>
      <c r="EQ41" s="19">
        <f t="shared" si="145"/>
        <v>0.9881422924901186</v>
      </c>
      <c r="ER41" s="19"/>
      <c r="ES41" s="19">
        <f t="shared" si="145"/>
        <v>0.39447731755424065</v>
      </c>
      <c r="ET41" s="19"/>
      <c r="EU41" s="19">
        <f t="shared" si="145"/>
        <v>1.1928429423459244</v>
      </c>
      <c r="EV41" s="19"/>
      <c r="EW41" s="19">
        <f t="shared" si="145"/>
        <v>5.421686746987952</v>
      </c>
      <c r="EX41" s="19"/>
      <c r="EY41" s="19">
        <f t="shared" si="145"/>
        <v>2.783300198807157</v>
      </c>
      <c r="EZ41" s="19"/>
      <c r="FA41" s="19">
        <f t="shared" si="145"/>
        <v>4.572564612326044</v>
      </c>
      <c r="FB41" s="19"/>
      <c r="FC41" s="19">
        <f t="shared" si="145"/>
        <v>2.8790786948176583</v>
      </c>
      <c r="FD41" s="19"/>
      <c r="FE41" s="19">
        <f t="shared" si="145"/>
        <v>1.1928429423459244</v>
      </c>
      <c r="FF41" s="19"/>
      <c r="FG41" s="19">
        <f t="shared" si="145"/>
        <v>7.480314960629922</v>
      </c>
      <c r="FH41" s="19"/>
      <c r="FI41" s="19">
        <f t="shared" si="145"/>
        <v>4.588910133843212</v>
      </c>
      <c r="FJ41" s="19"/>
      <c r="FK41" s="19">
        <f t="shared" si="145"/>
        <v>3.8535645472061653</v>
      </c>
      <c r="FL41" s="19"/>
      <c r="FM41" s="19">
        <f t="shared" si="145"/>
        <v>1.9230769230769231</v>
      </c>
      <c r="FN41" s="19"/>
      <c r="FO41" s="19">
        <f t="shared" si="145"/>
        <v>0.9652509652509652</v>
      </c>
      <c r="FP41" s="19"/>
      <c r="FQ41" s="19">
        <f t="shared" si="145"/>
        <v>0.576923076923077</v>
      </c>
      <c r="FR41" s="19"/>
      <c r="FS41" s="19">
        <f t="shared" si="145"/>
        <v>0.9633911368015413</v>
      </c>
      <c r="FT41" s="19"/>
      <c r="FU41" s="19">
        <f t="shared" si="145"/>
        <v>0.7736943907156674</v>
      </c>
      <c r="FV41" s="19"/>
      <c r="FW41" s="19">
        <f t="shared" si="145"/>
        <v>1.1627906976744187</v>
      </c>
      <c r="FX41" s="19"/>
      <c r="FY41" s="19">
        <f t="shared" si="145"/>
        <v>0.9727626459143969</v>
      </c>
      <c r="FZ41" s="19"/>
      <c r="GA41" s="19">
        <f t="shared" si="145"/>
        <v>7.602339181286549</v>
      </c>
      <c r="GB41" s="19"/>
      <c r="GC41" s="19">
        <f t="shared" si="145"/>
        <v>2.3255813953488373</v>
      </c>
      <c r="GD41" s="19"/>
      <c r="GE41" s="19">
        <f t="shared" si="145"/>
        <v>2.7079303675048356</v>
      </c>
      <c r="GF41" s="19"/>
      <c r="GG41" s="19">
        <f t="shared" si="145"/>
        <v>2.3346303501945527</v>
      </c>
      <c r="GH41" s="19"/>
      <c r="GI41" s="19">
        <f t="shared" si="145"/>
        <v>2.8735632183908044</v>
      </c>
      <c r="GJ41" s="19"/>
      <c r="GK41" s="19">
        <f t="shared" si="145"/>
        <v>3.8684719535783367</v>
      </c>
      <c r="GL41" s="19"/>
      <c r="GM41" s="19">
        <f t="shared" si="145"/>
        <v>4.798464491362764</v>
      </c>
      <c r="GN41" s="19"/>
      <c r="GO41" s="19">
        <f t="shared" si="145"/>
        <v>4.015296367112811</v>
      </c>
      <c r="GP41" s="19"/>
      <c r="GQ41" s="19">
        <f t="shared" si="145"/>
        <v>2.294455066921606</v>
      </c>
      <c r="GR41" s="19"/>
      <c r="GS41" s="19">
        <f t="shared" si="145"/>
        <v>2.490421455938697</v>
      </c>
      <c r="GT41" s="19"/>
      <c r="GU41" s="19">
        <f t="shared" si="145"/>
        <v>2.8790786948176583</v>
      </c>
      <c r="GV41" s="19"/>
      <c r="GW41" s="19">
        <f t="shared" si="145"/>
        <v>2.312138728323699</v>
      </c>
      <c r="GX41" s="19"/>
      <c r="GY41" s="19">
        <f t="shared" si="145"/>
        <v>1.7077798861480076</v>
      </c>
      <c r="GZ41" s="19"/>
      <c r="HA41" s="19">
        <f t="shared" si="145"/>
        <v>4.2065009560229445</v>
      </c>
      <c r="HB41" s="19"/>
      <c r="HC41" s="19">
        <f t="shared" si="145"/>
        <v>4.222648752399232</v>
      </c>
      <c r="HD41" s="19"/>
      <c r="HE41" s="19">
        <f t="shared" si="145"/>
        <v>2.8680688336520075</v>
      </c>
      <c r="HF41" s="19"/>
      <c r="HG41" s="19">
        <f t="shared" si="145"/>
        <v>2.4242424242424243</v>
      </c>
      <c r="HH41" s="19"/>
      <c r="HI41" s="19">
        <f t="shared" si="145"/>
        <v>2.4390243902439024</v>
      </c>
      <c r="HJ41" s="19"/>
      <c r="HK41" s="19">
        <f t="shared" si="145"/>
        <v>3.3398821218074657</v>
      </c>
      <c r="HL41" s="19"/>
      <c r="HM41" s="19">
        <f t="shared" si="145"/>
        <v>4.133858267716536</v>
      </c>
      <c r="HN41" s="19"/>
      <c r="HO41" s="19">
        <f t="shared" si="145"/>
        <v>4.901960784313726</v>
      </c>
      <c r="HP41" s="19"/>
      <c r="HQ41" s="19">
        <f t="shared" si="145"/>
        <v>1.171875</v>
      </c>
      <c r="HR41" s="19"/>
      <c r="HS41" s="19">
        <f t="shared" si="145"/>
        <v>3.3073929961089497</v>
      </c>
      <c r="HT41" s="19"/>
      <c r="HU41" s="19">
        <f t="shared" si="145"/>
        <v>1.3671875</v>
      </c>
      <c r="HV41" s="19"/>
      <c r="HW41" s="19">
        <f t="shared" si="145"/>
        <v>2.5390625</v>
      </c>
      <c r="HX41" s="19"/>
      <c r="HY41" s="19">
        <f t="shared" si="145"/>
        <v>0</v>
      </c>
      <c r="HZ41" s="19"/>
      <c r="IA41" s="19">
        <f t="shared" si="145"/>
        <v>0</v>
      </c>
    </row>
    <row r="42" spans="2:235" ht="12.75">
      <c r="B42" s="10" t="s">
        <v>122</v>
      </c>
      <c r="C42" s="19">
        <f t="shared" si="137"/>
        <v>0</v>
      </c>
      <c r="D42" s="19"/>
      <c r="E42" s="19">
        <f aca="true" t="shared" si="146" ref="E42:EA42">E21/E$23*100</f>
        <v>0</v>
      </c>
      <c r="F42" s="19"/>
      <c r="G42" s="19">
        <f t="shared" si="146"/>
        <v>0</v>
      </c>
      <c r="H42" s="19"/>
      <c r="I42" s="19">
        <f t="shared" si="146"/>
        <v>0</v>
      </c>
      <c r="J42" s="19"/>
      <c r="K42" s="19">
        <f t="shared" si="146"/>
        <v>0</v>
      </c>
      <c r="L42" s="19"/>
      <c r="M42" s="19">
        <f t="shared" si="146"/>
        <v>0</v>
      </c>
      <c r="N42" s="19"/>
      <c r="O42" s="19">
        <f t="shared" si="146"/>
        <v>0</v>
      </c>
      <c r="P42" s="19"/>
      <c r="Q42" s="19">
        <f t="shared" si="146"/>
        <v>2.490421455938697</v>
      </c>
      <c r="R42" s="19"/>
      <c r="S42" s="19">
        <f t="shared" si="146"/>
        <v>3.619047619047619</v>
      </c>
      <c r="T42" s="19"/>
      <c r="U42" s="19">
        <f t="shared" si="146"/>
        <v>9.94263862332696</v>
      </c>
      <c r="V42" s="19"/>
      <c r="W42" s="19">
        <f t="shared" si="146"/>
        <v>0</v>
      </c>
      <c r="X42" s="19"/>
      <c r="Y42" s="19">
        <f t="shared" si="146"/>
        <v>0</v>
      </c>
      <c r="Z42" s="19"/>
      <c r="AA42" s="19">
        <f t="shared" si="146"/>
        <v>0</v>
      </c>
      <c r="AB42" s="19"/>
      <c r="AC42" s="19">
        <f t="shared" si="146"/>
        <v>0</v>
      </c>
      <c r="AD42" s="19"/>
      <c r="AE42" s="19">
        <f t="shared" si="146"/>
        <v>2.119460500963391</v>
      </c>
      <c r="AF42" s="19"/>
      <c r="AG42" s="19">
        <f t="shared" si="146"/>
        <v>1.520912547528517</v>
      </c>
      <c r="AH42" s="19"/>
      <c r="AI42" s="19">
        <f t="shared" si="146"/>
        <v>7.765151515151516</v>
      </c>
      <c r="AJ42" s="19"/>
      <c r="AK42" s="19">
        <f t="shared" si="146"/>
        <v>10.056925996204933</v>
      </c>
      <c r="AL42" s="19"/>
      <c r="AM42" s="19">
        <f t="shared" si="146"/>
        <v>35.294117647058826</v>
      </c>
      <c r="AN42" s="19"/>
      <c r="AO42" s="19">
        <f t="shared" si="146"/>
        <v>11.753371868978805</v>
      </c>
      <c r="AP42" s="19"/>
      <c r="AQ42" s="19">
        <f t="shared" si="146"/>
        <v>0</v>
      </c>
      <c r="AR42" s="19"/>
      <c r="AS42" s="19">
        <f t="shared" si="146"/>
        <v>28.510638297872344</v>
      </c>
      <c r="AT42" s="19"/>
      <c r="AU42" s="19">
        <f t="shared" si="146"/>
        <v>0</v>
      </c>
      <c r="AV42" s="19"/>
      <c r="AW42" s="19">
        <f t="shared" si="146"/>
        <v>3.3653846153846154</v>
      </c>
      <c r="AX42" s="19"/>
      <c r="AY42" s="19">
        <f t="shared" si="146"/>
        <v>0</v>
      </c>
      <c r="AZ42" s="19"/>
      <c r="BA42" s="19">
        <f t="shared" si="146"/>
        <v>0</v>
      </c>
      <c r="BB42" s="19"/>
      <c r="BC42" s="19">
        <f t="shared" si="146"/>
        <v>0</v>
      </c>
      <c r="BD42" s="19"/>
      <c r="BE42" s="19">
        <f t="shared" si="146"/>
        <v>0</v>
      </c>
      <c r="BF42" s="19"/>
      <c r="BG42" s="19">
        <f t="shared" si="146"/>
        <v>0</v>
      </c>
      <c r="BH42" s="19"/>
      <c r="BI42" s="19">
        <f t="shared" si="146"/>
        <v>0</v>
      </c>
      <c r="BJ42" s="19"/>
      <c r="BK42" s="19">
        <f t="shared" si="146"/>
        <v>0</v>
      </c>
      <c r="BL42" s="19"/>
      <c r="BM42" s="19">
        <f t="shared" si="146"/>
        <v>0</v>
      </c>
      <c r="BN42" s="19"/>
      <c r="BO42" s="19">
        <f t="shared" si="146"/>
        <v>0</v>
      </c>
      <c r="BP42" s="19"/>
      <c r="BQ42" s="19">
        <f t="shared" si="146"/>
        <v>0</v>
      </c>
      <c r="BR42" s="19"/>
      <c r="BS42" s="19">
        <f t="shared" si="146"/>
        <v>0</v>
      </c>
      <c r="BT42" s="19"/>
      <c r="BU42" s="19">
        <f t="shared" si="146"/>
        <v>0.7619047619047619</v>
      </c>
      <c r="BV42" s="19"/>
      <c r="BW42" s="19">
        <f t="shared" si="146"/>
        <v>1.3358778625954197</v>
      </c>
      <c r="BX42" s="19"/>
      <c r="BY42" s="19">
        <f t="shared" si="146"/>
        <v>2.0872865275142316</v>
      </c>
      <c r="BZ42" s="19"/>
      <c r="CA42" s="19">
        <f t="shared" si="146"/>
        <v>27.83109404990403</v>
      </c>
      <c r="CB42" s="19"/>
      <c r="CC42" s="19">
        <f t="shared" si="146"/>
        <v>0</v>
      </c>
      <c r="CD42" s="19"/>
      <c r="CE42" s="19">
        <f t="shared" si="146"/>
        <v>0</v>
      </c>
      <c r="CF42" s="19"/>
      <c r="CG42" s="19">
        <f t="shared" si="146"/>
        <v>0</v>
      </c>
      <c r="CH42" s="19"/>
      <c r="CI42" s="19">
        <f t="shared" si="146"/>
        <v>0</v>
      </c>
      <c r="CJ42" s="19"/>
      <c r="CK42" s="19">
        <f t="shared" si="146"/>
        <v>0</v>
      </c>
      <c r="CL42" s="19"/>
      <c r="CM42" s="19">
        <f t="shared" si="146"/>
        <v>0</v>
      </c>
      <c r="CN42" s="19"/>
      <c r="CO42" s="19">
        <f t="shared" si="146"/>
        <v>0</v>
      </c>
      <c r="CP42" s="19"/>
      <c r="CQ42" s="19">
        <f t="shared" si="146"/>
        <v>0</v>
      </c>
      <c r="CR42" s="19"/>
      <c r="CS42" s="19">
        <f t="shared" si="146"/>
        <v>0</v>
      </c>
      <c r="CT42" s="19"/>
      <c r="CU42" s="19">
        <f t="shared" si="146"/>
        <v>0</v>
      </c>
      <c r="CV42" s="19"/>
      <c r="CW42" s="19">
        <f t="shared" si="146"/>
        <v>0</v>
      </c>
      <c r="CX42" s="19"/>
      <c r="CY42" s="19">
        <f t="shared" si="146"/>
        <v>0</v>
      </c>
      <c r="CZ42" s="19"/>
      <c r="DA42" s="19">
        <f t="shared" si="146"/>
        <v>0</v>
      </c>
      <c r="DB42" s="19"/>
      <c r="DC42" s="19">
        <f t="shared" si="146"/>
        <v>0</v>
      </c>
      <c r="DD42" s="19"/>
      <c r="DE42" s="19">
        <f t="shared" si="146"/>
        <v>0.19230769230769232</v>
      </c>
      <c r="DF42" s="19"/>
      <c r="DG42" s="19">
        <f t="shared" si="146"/>
        <v>1.953125</v>
      </c>
      <c r="DH42" s="19"/>
      <c r="DI42" s="19">
        <f t="shared" si="146"/>
        <v>0</v>
      </c>
      <c r="DJ42" s="19"/>
      <c r="DK42" s="19">
        <f t="shared" si="146"/>
        <v>12.741312741312742</v>
      </c>
      <c r="DL42" s="19"/>
      <c r="DM42" s="19">
        <f t="shared" si="146"/>
        <v>0</v>
      </c>
      <c r="DN42" s="19"/>
      <c r="DO42" s="19">
        <f t="shared" si="146"/>
        <v>0</v>
      </c>
      <c r="DP42" s="19"/>
      <c r="DQ42" s="19">
        <f t="shared" si="146"/>
        <v>0</v>
      </c>
      <c r="DR42" s="19"/>
      <c r="DS42" s="19">
        <f t="shared" si="146"/>
        <v>0</v>
      </c>
      <c r="DT42" s="19"/>
      <c r="DU42" s="19">
        <f t="shared" si="146"/>
        <v>0</v>
      </c>
      <c r="DV42" s="19"/>
      <c r="DW42" s="19">
        <f t="shared" si="146"/>
        <v>0</v>
      </c>
      <c r="DX42" s="19"/>
      <c r="DY42" s="19">
        <f t="shared" si="146"/>
        <v>0</v>
      </c>
      <c r="DZ42" s="19"/>
      <c r="EA42" s="19">
        <f t="shared" si="146"/>
        <v>0</v>
      </c>
      <c r="EB42" s="19"/>
      <c r="EC42" s="19">
        <f aca="true" t="shared" si="147" ref="EC42:IA42">EC21/EC$23*100</f>
        <v>0</v>
      </c>
      <c r="ED42" s="19"/>
      <c r="EE42" s="19">
        <f t="shared" si="147"/>
        <v>0</v>
      </c>
      <c r="EF42" s="19"/>
      <c r="EG42" s="19">
        <f t="shared" si="147"/>
        <v>0</v>
      </c>
      <c r="EH42" s="19"/>
      <c r="EI42" s="19">
        <f t="shared" si="147"/>
        <v>1.5841584158415842</v>
      </c>
      <c r="EJ42" s="19"/>
      <c r="EK42" s="19">
        <f t="shared" si="147"/>
        <v>1.5873015873015872</v>
      </c>
      <c r="EL42" s="19"/>
      <c r="EM42" s="19">
        <f t="shared" si="147"/>
        <v>0.8016032064128256</v>
      </c>
      <c r="EN42" s="19"/>
      <c r="EO42" s="19">
        <f t="shared" si="147"/>
        <v>1.2594458438287155</v>
      </c>
      <c r="EP42" s="19"/>
      <c r="EQ42" s="19">
        <f t="shared" si="147"/>
        <v>0.3952569169960474</v>
      </c>
      <c r="ER42" s="19"/>
      <c r="ES42" s="19">
        <f t="shared" si="147"/>
        <v>0.39447731755424065</v>
      </c>
      <c r="ET42" s="19"/>
      <c r="EU42" s="19">
        <f t="shared" si="147"/>
        <v>0.3976143141153081</v>
      </c>
      <c r="EV42" s="19"/>
      <c r="EW42" s="19">
        <f t="shared" si="147"/>
        <v>0.6024096385542169</v>
      </c>
      <c r="EX42" s="19"/>
      <c r="EY42" s="19">
        <f t="shared" si="147"/>
        <v>0.3976143141153081</v>
      </c>
      <c r="EZ42" s="19"/>
      <c r="FA42" s="19">
        <f t="shared" si="147"/>
        <v>1.5904572564612325</v>
      </c>
      <c r="FB42" s="19"/>
      <c r="FC42" s="19">
        <f t="shared" si="147"/>
        <v>0</v>
      </c>
      <c r="FD42" s="19"/>
      <c r="FE42" s="19">
        <f t="shared" si="147"/>
        <v>0</v>
      </c>
      <c r="FF42" s="19"/>
      <c r="FG42" s="19">
        <f t="shared" si="147"/>
        <v>1.3779527559055118</v>
      </c>
      <c r="FH42" s="19"/>
      <c r="FI42" s="19">
        <f t="shared" si="147"/>
        <v>0.19120458891013384</v>
      </c>
      <c r="FJ42" s="19"/>
      <c r="FK42" s="19">
        <f t="shared" si="147"/>
        <v>0.1926782273603083</v>
      </c>
      <c r="FL42" s="19"/>
      <c r="FM42" s="19">
        <f t="shared" si="147"/>
        <v>0.38461538461538464</v>
      </c>
      <c r="FN42" s="19"/>
      <c r="FO42" s="19">
        <f t="shared" si="147"/>
        <v>0.19305019305019305</v>
      </c>
      <c r="FP42" s="19"/>
      <c r="FQ42" s="19">
        <f t="shared" si="147"/>
        <v>10.961538461538462</v>
      </c>
      <c r="FR42" s="19"/>
      <c r="FS42" s="19">
        <f t="shared" si="147"/>
        <v>10.211946050096339</v>
      </c>
      <c r="FT42" s="19"/>
      <c r="FU42" s="19">
        <f t="shared" si="147"/>
        <v>11.218568665377177</v>
      </c>
      <c r="FV42" s="19"/>
      <c r="FW42" s="19">
        <f t="shared" si="147"/>
        <v>0</v>
      </c>
      <c r="FX42" s="19"/>
      <c r="FY42" s="19">
        <f t="shared" si="147"/>
        <v>0.19455252918287938</v>
      </c>
      <c r="FZ42" s="19"/>
      <c r="GA42" s="19">
        <f t="shared" si="147"/>
        <v>0.9746588693957114</v>
      </c>
      <c r="GB42" s="19"/>
      <c r="GC42" s="19">
        <f t="shared" si="147"/>
        <v>0.7751937984496124</v>
      </c>
      <c r="GD42" s="19"/>
      <c r="GE42" s="19">
        <f t="shared" si="147"/>
        <v>0.7736943907156674</v>
      </c>
      <c r="GF42" s="19"/>
      <c r="GG42" s="19">
        <f t="shared" si="147"/>
        <v>0.5836575875486382</v>
      </c>
      <c r="GH42" s="19"/>
      <c r="GI42" s="19">
        <f t="shared" si="147"/>
        <v>0.5747126436781609</v>
      </c>
      <c r="GJ42" s="19"/>
      <c r="GK42" s="19">
        <f t="shared" si="147"/>
        <v>0.5802707930367506</v>
      </c>
      <c r="GL42" s="19"/>
      <c r="GM42" s="19">
        <f t="shared" si="147"/>
        <v>0.5758157389635317</v>
      </c>
      <c r="GN42" s="19"/>
      <c r="GO42" s="19">
        <f t="shared" si="147"/>
        <v>2.48565965583174</v>
      </c>
      <c r="GP42" s="19"/>
      <c r="GQ42" s="19">
        <f t="shared" si="147"/>
        <v>11.281070745697896</v>
      </c>
      <c r="GR42" s="19"/>
      <c r="GS42" s="19">
        <f t="shared" si="147"/>
        <v>16.47509578544061</v>
      </c>
      <c r="GT42" s="19"/>
      <c r="GU42" s="19">
        <f t="shared" si="147"/>
        <v>6.90978886756238</v>
      </c>
      <c r="GV42" s="19"/>
      <c r="GW42" s="19">
        <f t="shared" si="147"/>
        <v>7.321772639691715</v>
      </c>
      <c r="GX42" s="19"/>
      <c r="GY42" s="19">
        <f t="shared" si="147"/>
        <v>0</v>
      </c>
      <c r="GZ42" s="19"/>
      <c r="HA42" s="19">
        <f t="shared" si="147"/>
        <v>0.9560229445506693</v>
      </c>
      <c r="HB42" s="19"/>
      <c r="HC42" s="19">
        <f t="shared" si="147"/>
        <v>1.9193857965451053</v>
      </c>
      <c r="HD42" s="19"/>
      <c r="HE42" s="19">
        <f t="shared" si="147"/>
        <v>0.9560229445506693</v>
      </c>
      <c r="HF42" s="19"/>
      <c r="HG42" s="19">
        <f t="shared" si="147"/>
        <v>0.6060606060606061</v>
      </c>
      <c r="HH42" s="19"/>
      <c r="HI42" s="19">
        <f t="shared" si="147"/>
        <v>0.40650406504065045</v>
      </c>
      <c r="HJ42" s="19"/>
      <c r="HK42" s="19">
        <f t="shared" si="147"/>
        <v>0.3929273084479371</v>
      </c>
      <c r="HL42" s="19"/>
      <c r="HM42" s="19">
        <f t="shared" si="147"/>
        <v>0.5905511811023622</v>
      </c>
      <c r="HN42" s="19"/>
      <c r="HO42" s="19">
        <f t="shared" si="147"/>
        <v>0.9803921568627451</v>
      </c>
      <c r="HP42" s="19"/>
      <c r="HQ42" s="19">
        <f t="shared" si="147"/>
        <v>0.1953125</v>
      </c>
      <c r="HR42" s="19"/>
      <c r="HS42" s="19">
        <f t="shared" si="147"/>
        <v>0.9727626459143969</v>
      </c>
      <c r="HT42" s="19"/>
      <c r="HU42" s="19">
        <f t="shared" si="147"/>
        <v>0.390625</v>
      </c>
      <c r="HV42" s="19"/>
      <c r="HW42" s="19">
        <f t="shared" si="147"/>
        <v>0.78125</v>
      </c>
      <c r="HX42" s="19"/>
      <c r="HY42" s="19">
        <f t="shared" si="147"/>
        <v>0</v>
      </c>
      <c r="HZ42" s="19"/>
      <c r="IA42" s="19">
        <f t="shared" si="147"/>
        <v>0</v>
      </c>
    </row>
    <row r="43" spans="2:235" ht="12.75">
      <c r="B43" s="10" t="s">
        <v>125</v>
      </c>
      <c r="C43" s="19">
        <f t="shared" si="137"/>
        <v>0</v>
      </c>
      <c r="D43" s="19"/>
      <c r="E43" s="19">
        <f aca="true" t="shared" si="148" ref="E43:EA43">E22/E$23*100</f>
        <v>0</v>
      </c>
      <c r="F43" s="19"/>
      <c r="G43" s="19">
        <f t="shared" si="148"/>
        <v>0</v>
      </c>
      <c r="H43" s="19"/>
      <c r="I43" s="19">
        <f t="shared" si="148"/>
        <v>0</v>
      </c>
      <c r="J43" s="19"/>
      <c r="K43" s="19">
        <f t="shared" si="148"/>
        <v>0</v>
      </c>
      <c r="L43" s="19"/>
      <c r="M43" s="19">
        <f t="shared" si="148"/>
        <v>0</v>
      </c>
      <c r="N43" s="19"/>
      <c r="O43" s="19">
        <f t="shared" si="148"/>
        <v>0</v>
      </c>
      <c r="P43" s="19"/>
      <c r="Q43" s="19">
        <f t="shared" si="148"/>
        <v>0</v>
      </c>
      <c r="R43" s="19"/>
      <c r="S43" s="19">
        <f t="shared" si="148"/>
        <v>0</v>
      </c>
      <c r="T43" s="19"/>
      <c r="U43" s="19">
        <f t="shared" si="148"/>
        <v>0</v>
      </c>
      <c r="V43" s="19"/>
      <c r="W43" s="19">
        <f t="shared" si="148"/>
        <v>0</v>
      </c>
      <c r="X43" s="19"/>
      <c r="Y43" s="19">
        <f t="shared" si="148"/>
        <v>0</v>
      </c>
      <c r="Z43" s="19"/>
      <c r="AA43" s="19">
        <f t="shared" si="148"/>
        <v>0</v>
      </c>
      <c r="AB43" s="19"/>
      <c r="AC43" s="19">
        <f t="shared" si="148"/>
        <v>0</v>
      </c>
      <c r="AD43" s="19"/>
      <c r="AE43" s="19">
        <f t="shared" si="148"/>
        <v>0</v>
      </c>
      <c r="AF43" s="19"/>
      <c r="AG43" s="19">
        <f t="shared" si="148"/>
        <v>0</v>
      </c>
      <c r="AH43" s="19"/>
      <c r="AI43" s="19">
        <f t="shared" si="148"/>
        <v>0</v>
      </c>
      <c r="AJ43" s="19"/>
      <c r="AK43" s="19">
        <f t="shared" si="148"/>
        <v>0</v>
      </c>
      <c r="AL43" s="19"/>
      <c r="AM43" s="19">
        <f t="shared" si="148"/>
        <v>0</v>
      </c>
      <c r="AN43" s="19"/>
      <c r="AO43" s="19">
        <f t="shared" si="148"/>
        <v>0</v>
      </c>
      <c r="AP43" s="19"/>
      <c r="AQ43" s="19">
        <f t="shared" si="148"/>
        <v>0</v>
      </c>
      <c r="AR43" s="19"/>
      <c r="AS43" s="19">
        <f t="shared" si="148"/>
        <v>0</v>
      </c>
      <c r="AT43" s="19"/>
      <c r="AU43" s="19">
        <f t="shared" si="148"/>
        <v>0</v>
      </c>
      <c r="AV43" s="19"/>
      <c r="AW43" s="19">
        <f t="shared" si="148"/>
        <v>0</v>
      </c>
      <c r="AX43" s="19"/>
      <c r="AY43" s="19">
        <f t="shared" si="148"/>
        <v>0</v>
      </c>
      <c r="AZ43" s="19"/>
      <c r="BA43" s="19">
        <f t="shared" si="148"/>
        <v>0</v>
      </c>
      <c r="BB43" s="19"/>
      <c r="BC43" s="19">
        <f t="shared" si="148"/>
        <v>0</v>
      </c>
      <c r="BD43" s="19"/>
      <c r="BE43" s="19">
        <f t="shared" si="148"/>
        <v>0</v>
      </c>
      <c r="BF43" s="19"/>
      <c r="BG43" s="19">
        <f t="shared" si="148"/>
        <v>0</v>
      </c>
      <c r="BH43" s="19"/>
      <c r="BI43" s="19">
        <f t="shared" si="148"/>
        <v>0</v>
      </c>
      <c r="BJ43" s="19"/>
      <c r="BK43" s="19">
        <f t="shared" si="148"/>
        <v>0</v>
      </c>
      <c r="BL43" s="19"/>
      <c r="BM43" s="19">
        <f t="shared" si="148"/>
        <v>0</v>
      </c>
      <c r="BN43" s="19"/>
      <c r="BO43" s="19">
        <f t="shared" si="148"/>
        <v>0</v>
      </c>
      <c r="BP43" s="19"/>
      <c r="BQ43" s="19">
        <f t="shared" si="148"/>
        <v>0</v>
      </c>
      <c r="BR43" s="19"/>
      <c r="BS43" s="19">
        <f t="shared" si="148"/>
        <v>0</v>
      </c>
      <c r="BT43" s="19"/>
      <c r="BU43" s="19">
        <f t="shared" si="148"/>
        <v>0</v>
      </c>
      <c r="BV43" s="19"/>
      <c r="BW43" s="19">
        <f t="shared" si="148"/>
        <v>0</v>
      </c>
      <c r="BX43" s="19"/>
      <c r="BY43" s="19">
        <f t="shared" si="148"/>
        <v>0</v>
      </c>
      <c r="BZ43" s="19"/>
      <c r="CA43" s="19">
        <f t="shared" si="148"/>
        <v>0</v>
      </c>
      <c r="CB43" s="19"/>
      <c r="CC43" s="19">
        <f t="shared" si="148"/>
        <v>0</v>
      </c>
      <c r="CD43" s="19"/>
      <c r="CE43" s="19">
        <f t="shared" si="148"/>
        <v>0</v>
      </c>
      <c r="CF43" s="19"/>
      <c r="CG43" s="19">
        <f t="shared" si="148"/>
        <v>0</v>
      </c>
      <c r="CH43" s="19"/>
      <c r="CI43" s="19">
        <f t="shared" si="148"/>
        <v>0</v>
      </c>
      <c r="CJ43" s="19"/>
      <c r="CK43" s="19">
        <f t="shared" si="148"/>
        <v>0</v>
      </c>
      <c r="CL43" s="19"/>
      <c r="CM43" s="19">
        <f t="shared" si="148"/>
        <v>0</v>
      </c>
      <c r="CN43" s="19"/>
      <c r="CO43" s="19">
        <f t="shared" si="148"/>
        <v>0</v>
      </c>
      <c r="CP43" s="19"/>
      <c r="CQ43" s="19">
        <f t="shared" si="148"/>
        <v>0</v>
      </c>
      <c r="CR43" s="19"/>
      <c r="CS43" s="19">
        <f t="shared" si="148"/>
        <v>0</v>
      </c>
      <c r="CT43" s="19"/>
      <c r="CU43" s="19">
        <f t="shared" si="148"/>
        <v>0</v>
      </c>
      <c r="CV43" s="19"/>
      <c r="CW43" s="19">
        <f t="shared" si="148"/>
        <v>0</v>
      </c>
      <c r="CX43" s="19"/>
      <c r="CY43" s="19">
        <f t="shared" si="148"/>
        <v>0</v>
      </c>
      <c r="CZ43" s="19"/>
      <c r="DA43" s="19">
        <f t="shared" si="148"/>
        <v>0</v>
      </c>
      <c r="DB43" s="19"/>
      <c r="DC43" s="19">
        <f t="shared" si="148"/>
        <v>0</v>
      </c>
      <c r="DD43" s="19"/>
      <c r="DE43" s="19">
        <f t="shared" si="148"/>
        <v>1.153846153846154</v>
      </c>
      <c r="DF43" s="19"/>
      <c r="DG43" s="19">
        <f t="shared" si="148"/>
        <v>3.3203125</v>
      </c>
      <c r="DH43" s="19"/>
      <c r="DI43" s="19">
        <f t="shared" si="148"/>
        <v>2.1235521235521233</v>
      </c>
      <c r="DJ43" s="19"/>
      <c r="DK43" s="19">
        <f t="shared" si="148"/>
        <v>3.861003861003861</v>
      </c>
      <c r="DL43" s="19"/>
      <c r="DM43" s="19">
        <f t="shared" si="148"/>
        <v>1.1650485436893203</v>
      </c>
      <c r="DN43" s="19"/>
      <c r="DO43" s="19">
        <f t="shared" si="148"/>
        <v>1.1583011583011582</v>
      </c>
      <c r="DP43" s="19"/>
      <c r="DQ43" s="19">
        <f t="shared" si="148"/>
        <v>1.1560693641618496</v>
      </c>
      <c r="DR43" s="19"/>
      <c r="DS43" s="19">
        <f t="shared" si="148"/>
        <v>2.8957528957528957</v>
      </c>
      <c r="DT43" s="19"/>
      <c r="DU43" s="19">
        <f t="shared" si="148"/>
        <v>2.53411306042885</v>
      </c>
      <c r="DV43" s="19"/>
      <c r="DW43" s="19">
        <f t="shared" si="148"/>
        <v>2.53411306042885</v>
      </c>
      <c r="DX43" s="19"/>
      <c r="DY43" s="19">
        <f t="shared" si="148"/>
        <v>1.5533980582524272</v>
      </c>
      <c r="DZ43" s="19"/>
      <c r="EA43" s="19">
        <f t="shared" si="148"/>
        <v>1.7543859649122806</v>
      </c>
      <c r="EB43" s="19"/>
      <c r="EC43" s="19">
        <f aca="true" t="shared" si="149" ref="EC43:IA43">EC22/EC$23*100</f>
        <v>0.3968253968253968</v>
      </c>
      <c r="ED43" s="19"/>
      <c r="EE43" s="19">
        <f t="shared" si="149"/>
        <v>4.382470119521913</v>
      </c>
      <c r="EF43" s="19"/>
      <c r="EG43" s="19">
        <f t="shared" si="149"/>
        <v>2.1912350597609564</v>
      </c>
      <c r="EH43" s="19"/>
      <c r="EI43" s="19">
        <f t="shared" si="149"/>
        <v>3.564356435643564</v>
      </c>
      <c r="EJ43" s="19"/>
      <c r="EK43" s="19">
        <f t="shared" si="149"/>
        <v>4.365079365079365</v>
      </c>
      <c r="EL43" s="19"/>
      <c r="EM43" s="19">
        <f t="shared" si="149"/>
        <v>5.61122244488978</v>
      </c>
      <c r="EN43" s="19"/>
      <c r="EO43" s="19">
        <f t="shared" si="149"/>
        <v>9.82367758186398</v>
      </c>
      <c r="EP43" s="19"/>
      <c r="EQ43" s="19">
        <f t="shared" si="149"/>
        <v>6.719367588932807</v>
      </c>
      <c r="ER43" s="19"/>
      <c r="ES43" s="19">
        <f t="shared" si="149"/>
        <v>9.072978303747535</v>
      </c>
      <c r="ET43" s="19"/>
      <c r="EU43" s="19">
        <f t="shared" si="149"/>
        <v>2.3856858846918487</v>
      </c>
      <c r="EV43" s="19"/>
      <c r="EW43" s="19">
        <f t="shared" si="149"/>
        <v>13.253012048192772</v>
      </c>
      <c r="EX43" s="19"/>
      <c r="EY43" s="19">
        <f t="shared" si="149"/>
        <v>8.34990059642147</v>
      </c>
      <c r="EZ43" s="19"/>
      <c r="FA43" s="19">
        <f t="shared" si="149"/>
        <v>19.880715705765407</v>
      </c>
      <c r="FB43" s="19"/>
      <c r="FC43" s="19">
        <f t="shared" si="149"/>
        <v>4.606525911708253</v>
      </c>
      <c r="FD43" s="19"/>
      <c r="FE43" s="19">
        <f t="shared" si="149"/>
        <v>20.47713717693837</v>
      </c>
      <c r="FF43" s="19"/>
      <c r="FG43" s="19">
        <f t="shared" si="149"/>
        <v>12.598425196850393</v>
      </c>
      <c r="FH43" s="19"/>
      <c r="FI43" s="19">
        <f t="shared" si="149"/>
        <v>2.294455066921606</v>
      </c>
      <c r="FJ43" s="19"/>
      <c r="FK43" s="19">
        <f t="shared" si="149"/>
        <v>2.5048169556840074</v>
      </c>
      <c r="FL43" s="19"/>
      <c r="FM43" s="19">
        <f t="shared" si="149"/>
        <v>2.307692307692308</v>
      </c>
      <c r="FN43" s="19"/>
      <c r="FO43" s="19">
        <f t="shared" si="149"/>
        <v>2.1235521235521233</v>
      </c>
      <c r="FP43" s="19"/>
      <c r="FQ43" s="19">
        <f t="shared" si="149"/>
        <v>0</v>
      </c>
      <c r="FR43" s="19"/>
      <c r="FS43" s="19">
        <f t="shared" si="149"/>
        <v>0</v>
      </c>
      <c r="FT43" s="19"/>
      <c r="FU43" s="19">
        <f t="shared" si="149"/>
        <v>0</v>
      </c>
      <c r="FV43" s="19"/>
      <c r="FW43" s="19">
        <f t="shared" si="149"/>
        <v>4.069767441860465</v>
      </c>
      <c r="FX43" s="19"/>
      <c r="FY43" s="19">
        <f t="shared" si="149"/>
        <v>10.311284046692606</v>
      </c>
      <c r="FZ43" s="19"/>
      <c r="GA43" s="19">
        <f t="shared" si="149"/>
        <v>4.483430799220272</v>
      </c>
      <c r="GB43" s="19"/>
      <c r="GC43" s="19">
        <f t="shared" si="149"/>
        <v>4.263565891472868</v>
      </c>
      <c r="GD43" s="19"/>
      <c r="GE43" s="19">
        <f t="shared" si="149"/>
        <v>3.67504835589942</v>
      </c>
      <c r="GF43" s="19"/>
      <c r="GG43" s="19">
        <f t="shared" si="149"/>
        <v>10.311284046692606</v>
      </c>
      <c r="GH43" s="19"/>
      <c r="GI43" s="19">
        <f t="shared" si="149"/>
        <v>1.9157088122605364</v>
      </c>
      <c r="GJ43" s="19"/>
      <c r="GK43" s="19">
        <f t="shared" si="149"/>
        <v>1.7408123791102514</v>
      </c>
      <c r="GL43" s="19"/>
      <c r="GM43" s="19">
        <f t="shared" si="149"/>
        <v>8.829174664107486</v>
      </c>
      <c r="GN43" s="19"/>
      <c r="GO43" s="19">
        <f t="shared" si="149"/>
        <v>0</v>
      </c>
      <c r="GP43" s="19"/>
      <c r="GQ43" s="19">
        <f t="shared" si="149"/>
        <v>0</v>
      </c>
      <c r="GR43" s="19"/>
      <c r="GS43" s="19">
        <f t="shared" si="149"/>
        <v>0</v>
      </c>
      <c r="GT43" s="19"/>
      <c r="GU43" s="19">
        <f t="shared" si="149"/>
        <v>0</v>
      </c>
      <c r="GV43" s="19"/>
      <c r="GW43" s="19">
        <f t="shared" si="149"/>
        <v>0</v>
      </c>
      <c r="GX43" s="19"/>
      <c r="GY43" s="19">
        <f t="shared" si="149"/>
        <v>1.1385199240986716</v>
      </c>
      <c r="GZ43" s="19"/>
      <c r="HA43" s="19">
        <f t="shared" si="149"/>
        <v>1.147227533460803</v>
      </c>
      <c r="HB43" s="19"/>
      <c r="HC43" s="19">
        <f t="shared" si="149"/>
        <v>21.497120921305182</v>
      </c>
      <c r="HD43" s="19"/>
      <c r="HE43" s="19">
        <f t="shared" si="149"/>
        <v>23.518164435946463</v>
      </c>
      <c r="HF43" s="19"/>
      <c r="HG43" s="19">
        <f t="shared" si="149"/>
        <v>40</v>
      </c>
      <c r="HH43" s="19"/>
      <c r="HI43" s="19">
        <f t="shared" si="149"/>
        <v>39.63414634146341</v>
      </c>
      <c r="HJ43" s="19"/>
      <c r="HK43" s="19">
        <f t="shared" si="149"/>
        <v>47.93713163064833</v>
      </c>
      <c r="HL43" s="19"/>
      <c r="HM43" s="19">
        <f t="shared" si="149"/>
        <v>47.63779527559055</v>
      </c>
      <c r="HN43" s="19"/>
      <c r="HO43" s="19">
        <f t="shared" si="149"/>
        <v>1.5686274509803921</v>
      </c>
      <c r="HP43" s="19"/>
      <c r="HQ43" s="19">
        <f t="shared" si="149"/>
        <v>2.9296875</v>
      </c>
      <c r="HR43" s="19"/>
      <c r="HS43" s="19">
        <f t="shared" si="149"/>
        <v>2.3346303501945527</v>
      </c>
      <c r="HT43" s="19"/>
      <c r="HU43" s="19">
        <f t="shared" si="149"/>
        <v>3.125</v>
      </c>
      <c r="HV43" s="19"/>
      <c r="HW43" s="19">
        <f t="shared" si="149"/>
        <v>3.3203125</v>
      </c>
      <c r="HX43" s="19"/>
      <c r="HY43" s="19">
        <f t="shared" si="149"/>
        <v>0</v>
      </c>
      <c r="HZ43" s="19"/>
      <c r="IA43" s="19">
        <f t="shared" si="149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43"/>
  <sheetViews>
    <sheetView workbookViewId="0" topLeftCell="H1">
      <selection activeCell="S37" sqref="S37"/>
    </sheetView>
  </sheetViews>
  <sheetFormatPr defaultColWidth="9.140625" defaultRowHeight="12.75"/>
  <cols>
    <col min="2" max="2" width="11.57421875" style="0" customWidth="1"/>
    <col min="3" max="119" width="11.00390625" style="0" customWidth="1"/>
  </cols>
  <sheetData>
    <row r="1" spans="3:119" ht="12.75"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3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3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3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</row>
    <row r="2" spans="3:119" ht="12.75"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2</v>
      </c>
      <c r="M2" s="3">
        <v>1</v>
      </c>
      <c r="N2" s="3">
        <v>0</v>
      </c>
      <c r="O2" s="3">
        <v>0</v>
      </c>
      <c r="P2" s="3">
        <v>0</v>
      </c>
      <c r="Q2" s="3">
        <v>1</v>
      </c>
      <c r="R2" s="3">
        <v>1</v>
      </c>
      <c r="S2" s="3">
        <v>1</v>
      </c>
      <c r="T2" s="3">
        <v>2</v>
      </c>
      <c r="U2" s="3">
        <v>5</v>
      </c>
      <c r="V2" s="3">
        <v>5</v>
      </c>
      <c r="W2" s="3">
        <v>1</v>
      </c>
      <c r="X2" s="3">
        <v>1</v>
      </c>
      <c r="Y2" s="3">
        <v>3</v>
      </c>
      <c r="Z2" s="3">
        <v>2</v>
      </c>
      <c r="AA2" s="3">
        <v>3</v>
      </c>
      <c r="AB2" s="3">
        <v>3</v>
      </c>
      <c r="AC2" s="3">
        <v>3</v>
      </c>
      <c r="AD2" s="3">
        <v>3</v>
      </c>
      <c r="AE2" s="3">
        <v>3</v>
      </c>
      <c r="AF2" s="3">
        <v>3</v>
      </c>
      <c r="AG2" s="3">
        <v>2</v>
      </c>
      <c r="AH2" s="3">
        <v>2</v>
      </c>
      <c r="AI2" s="3">
        <v>1</v>
      </c>
      <c r="AJ2" s="3">
        <v>2</v>
      </c>
      <c r="AK2" s="3">
        <v>0</v>
      </c>
      <c r="AL2" s="3">
        <v>1</v>
      </c>
      <c r="AM2" s="3">
        <v>1</v>
      </c>
      <c r="AN2" s="3">
        <v>1</v>
      </c>
      <c r="AO2" s="3">
        <v>1</v>
      </c>
      <c r="AP2" s="3">
        <v>1</v>
      </c>
      <c r="AQ2" s="3">
        <v>1</v>
      </c>
      <c r="AR2" s="3">
        <v>1</v>
      </c>
      <c r="AS2" s="3">
        <v>1</v>
      </c>
      <c r="AT2" s="3">
        <v>1</v>
      </c>
      <c r="AU2" s="3">
        <v>1</v>
      </c>
      <c r="AV2" s="3">
        <v>2</v>
      </c>
      <c r="AW2" s="3">
        <v>2</v>
      </c>
      <c r="AX2" s="3">
        <v>1</v>
      </c>
      <c r="AY2" s="3">
        <v>1</v>
      </c>
      <c r="AZ2" s="3">
        <v>1</v>
      </c>
      <c r="BA2" s="3">
        <v>1</v>
      </c>
      <c r="BB2" s="3">
        <v>0</v>
      </c>
      <c r="BC2" s="3">
        <v>0</v>
      </c>
      <c r="BD2" s="3">
        <v>1</v>
      </c>
      <c r="BE2" s="3">
        <v>3</v>
      </c>
      <c r="BF2" s="3">
        <v>2</v>
      </c>
      <c r="BG2" s="3">
        <v>5</v>
      </c>
      <c r="BH2" s="3">
        <v>1</v>
      </c>
      <c r="BI2" s="3">
        <v>1</v>
      </c>
      <c r="BJ2" s="3">
        <v>1</v>
      </c>
      <c r="BK2" s="3">
        <v>1</v>
      </c>
      <c r="BL2" s="3">
        <v>1</v>
      </c>
      <c r="BM2" s="3">
        <v>1</v>
      </c>
      <c r="BN2" s="3">
        <v>1</v>
      </c>
      <c r="BO2" s="3">
        <v>1</v>
      </c>
      <c r="BP2" s="3">
        <v>1</v>
      </c>
      <c r="BQ2" s="3">
        <v>1</v>
      </c>
      <c r="BR2" s="3">
        <v>1</v>
      </c>
      <c r="BS2" s="3">
        <v>2</v>
      </c>
      <c r="BT2" s="3">
        <v>3</v>
      </c>
      <c r="BU2" s="3">
        <v>1</v>
      </c>
      <c r="BV2" s="3">
        <v>1</v>
      </c>
      <c r="BW2" s="3">
        <v>3</v>
      </c>
      <c r="BX2" s="3">
        <v>1</v>
      </c>
      <c r="BY2" s="3">
        <v>1</v>
      </c>
      <c r="BZ2" s="3">
        <v>1</v>
      </c>
      <c r="CA2" s="3">
        <v>3</v>
      </c>
      <c r="CB2" s="3">
        <v>6</v>
      </c>
      <c r="CC2" s="3">
        <v>2</v>
      </c>
      <c r="CD2" s="3">
        <v>2</v>
      </c>
      <c r="CE2" s="3">
        <v>3</v>
      </c>
      <c r="CF2" s="3">
        <v>1</v>
      </c>
      <c r="CG2" s="3">
        <v>2</v>
      </c>
      <c r="CH2" s="3">
        <v>2</v>
      </c>
      <c r="CI2" s="3">
        <v>3</v>
      </c>
      <c r="CJ2" s="3">
        <v>3</v>
      </c>
      <c r="CK2" s="3">
        <v>3</v>
      </c>
      <c r="CL2" s="3">
        <v>1</v>
      </c>
      <c r="CM2" s="3">
        <v>3</v>
      </c>
      <c r="CN2" s="3">
        <v>3</v>
      </c>
      <c r="CO2" s="3">
        <v>2</v>
      </c>
      <c r="CP2" s="3">
        <v>3</v>
      </c>
      <c r="CQ2" s="3">
        <v>1</v>
      </c>
      <c r="CR2" s="3">
        <v>1</v>
      </c>
      <c r="CS2" s="3">
        <v>1</v>
      </c>
      <c r="CT2" s="3">
        <v>1</v>
      </c>
      <c r="CU2" s="3">
        <v>3</v>
      </c>
      <c r="CV2" s="3">
        <v>1</v>
      </c>
      <c r="CW2" s="3">
        <v>1</v>
      </c>
      <c r="CX2" s="3">
        <v>1</v>
      </c>
      <c r="CY2" s="3">
        <v>1</v>
      </c>
      <c r="CZ2" s="3">
        <v>2</v>
      </c>
      <c r="DA2" s="3">
        <v>2</v>
      </c>
      <c r="DB2" s="3">
        <v>2</v>
      </c>
      <c r="DC2" s="3">
        <v>2</v>
      </c>
      <c r="DD2" s="3">
        <v>1</v>
      </c>
      <c r="DE2" s="3">
        <v>2</v>
      </c>
      <c r="DF2" s="3">
        <v>1</v>
      </c>
      <c r="DG2" s="3">
        <v>3</v>
      </c>
      <c r="DH2" s="3">
        <v>1</v>
      </c>
      <c r="DI2" s="3">
        <v>2</v>
      </c>
      <c r="DJ2" s="3">
        <v>2</v>
      </c>
      <c r="DK2" s="3">
        <v>2</v>
      </c>
      <c r="DL2" s="3">
        <v>2</v>
      </c>
      <c r="DM2" s="3">
        <v>2</v>
      </c>
      <c r="DN2" s="3">
        <v>2</v>
      </c>
      <c r="DO2" s="3">
        <v>1</v>
      </c>
    </row>
    <row r="3" spans="3:119" ht="12.75"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2</v>
      </c>
      <c r="K3" s="3">
        <v>2</v>
      </c>
      <c r="L3" s="3">
        <v>2</v>
      </c>
      <c r="M3" s="3">
        <v>1</v>
      </c>
      <c r="N3" s="3">
        <v>3</v>
      </c>
      <c r="O3" s="3">
        <v>1</v>
      </c>
      <c r="P3" s="3">
        <v>2</v>
      </c>
      <c r="Q3" s="3">
        <v>1</v>
      </c>
      <c r="R3" s="3">
        <v>1</v>
      </c>
      <c r="S3" s="3">
        <v>1</v>
      </c>
      <c r="T3" s="3">
        <v>2</v>
      </c>
      <c r="U3" s="3">
        <v>5</v>
      </c>
      <c r="V3" s="3">
        <v>2</v>
      </c>
      <c r="W3" s="3">
        <v>1</v>
      </c>
      <c r="X3" s="3">
        <v>1</v>
      </c>
      <c r="Y3" s="3">
        <v>1</v>
      </c>
      <c r="Z3" s="3">
        <v>2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>
        <v>2</v>
      </c>
      <c r="AI3" s="3">
        <v>1</v>
      </c>
      <c r="AJ3" s="3">
        <v>1</v>
      </c>
      <c r="AK3" s="3">
        <v>2</v>
      </c>
      <c r="AL3" s="3">
        <v>1</v>
      </c>
      <c r="AM3" s="3">
        <v>1</v>
      </c>
      <c r="AN3" s="3">
        <v>1</v>
      </c>
      <c r="AO3" s="3">
        <v>1</v>
      </c>
      <c r="AP3" s="3">
        <v>1</v>
      </c>
      <c r="AQ3" s="3">
        <v>2</v>
      </c>
      <c r="AR3" s="3">
        <v>1</v>
      </c>
      <c r="AS3" s="3">
        <v>1</v>
      </c>
      <c r="AT3" s="3">
        <v>1</v>
      </c>
      <c r="AU3" s="3">
        <v>1</v>
      </c>
      <c r="AV3" s="3">
        <v>2</v>
      </c>
      <c r="AW3" s="3">
        <v>2</v>
      </c>
      <c r="AX3" s="3">
        <v>1</v>
      </c>
      <c r="AY3" s="3">
        <v>1</v>
      </c>
      <c r="AZ3" s="3">
        <v>1</v>
      </c>
      <c r="BA3" s="3">
        <v>1</v>
      </c>
      <c r="BB3" s="3">
        <v>1</v>
      </c>
      <c r="BC3" s="3">
        <v>2</v>
      </c>
      <c r="BD3" s="3">
        <v>1</v>
      </c>
      <c r="BE3" s="3">
        <v>2</v>
      </c>
      <c r="BF3" s="3">
        <v>2</v>
      </c>
      <c r="BG3" s="3">
        <v>2</v>
      </c>
      <c r="BH3" s="3">
        <v>2</v>
      </c>
      <c r="BI3" s="3">
        <v>2</v>
      </c>
      <c r="BJ3" s="3">
        <v>1</v>
      </c>
      <c r="BK3" s="3">
        <v>1</v>
      </c>
      <c r="BL3" s="3">
        <v>1</v>
      </c>
      <c r="BM3" s="3">
        <v>2</v>
      </c>
      <c r="BN3" s="3">
        <v>1</v>
      </c>
      <c r="BO3" s="3">
        <v>1</v>
      </c>
      <c r="BP3" s="3">
        <v>3</v>
      </c>
      <c r="BQ3" s="3">
        <v>2</v>
      </c>
      <c r="BR3" s="3">
        <v>2</v>
      </c>
      <c r="BS3" s="3">
        <v>1</v>
      </c>
      <c r="BT3" s="3">
        <v>1</v>
      </c>
      <c r="BU3" s="3">
        <v>1</v>
      </c>
      <c r="BV3" s="3">
        <v>1</v>
      </c>
      <c r="BW3" s="3">
        <v>1</v>
      </c>
      <c r="BX3" s="3">
        <v>1</v>
      </c>
      <c r="BY3" s="3">
        <v>1</v>
      </c>
      <c r="BZ3" s="3">
        <v>1</v>
      </c>
      <c r="CA3" s="3">
        <v>1</v>
      </c>
      <c r="CB3" s="3">
        <v>1</v>
      </c>
      <c r="CC3" s="3">
        <v>2</v>
      </c>
      <c r="CD3" s="3">
        <v>2</v>
      </c>
      <c r="CE3" s="3">
        <v>3</v>
      </c>
      <c r="CF3" s="3">
        <v>2</v>
      </c>
      <c r="CG3" s="3">
        <v>2</v>
      </c>
      <c r="CH3" s="3">
        <v>2</v>
      </c>
      <c r="CI3" s="3">
        <v>2</v>
      </c>
      <c r="CJ3" s="3">
        <v>2</v>
      </c>
      <c r="CK3" s="3">
        <v>2</v>
      </c>
      <c r="CL3" s="3">
        <v>2</v>
      </c>
      <c r="CM3" s="3">
        <v>2</v>
      </c>
      <c r="CN3" s="3">
        <v>2</v>
      </c>
      <c r="CO3" s="3">
        <v>2</v>
      </c>
      <c r="CP3" s="3">
        <v>2</v>
      </c>
      <c r="CQ3" s="3">
        <v>2</v>
      </c>
      <c r="CR3" s="3">
        <v>2</v>
      </c>
      <c r="CS3" s="3">
        <v>2</v>
      </c>
      <c r="CT3" s="3">
        <v>1</v>
      </c>
      <c r="CU3" s="3">
        <v>2</v>
      </c>
      <c r="CV3" s="3">
        <v>2</v>
      </c>
      <c r="CW3" s="3">
        <v>2</v>
      </c>
      <c r="CX3" s="3">
        <v>2</v>
      </c>
      <c r="CY3" s="3">
        <v>2</v>
      </c>
      <c r="CZ3" s="3">
        <v>1</v>
      </c>
      <c r="DA3" s="3">
        <v>2</v>
      </c>
      <c r="DB3" s="3">
        <v>1</v>
      </c>
      <c r="DC3" s="3">
        <v>2</v>
      </c>
      <c r="DD3" s="3">
        <v>2</v>
      </c>
      <c r="DE3" s="3">
        <v>2</v>
      </c>
      <c r="DF3" s="3">
        <v>2</v>
      </c>
      <c r="DG3" s="3">
        <v>1</v>
      </c>
      <c r="DH3" s="3">
        <v>1</v>
      </c>
      <c r="DI3" s="3">
        <v>2</v>
      </c>
      <c r="DJ3" s="3">
        <v>2</v>
      </c>
      <c r="DK3" s="3">
        <v>1</v>
      </c>
      <c r="DL3" s="3">
        <v>1</v>
      </c>
      <c r="DM3" s="3">
        <v>1</v>
      </c>
      <c r="DN3" s="3">
        <v>2</v>
      </c>
      <c r="DO3" s="3">
        <v>2</v>
      </c>
    </row>
    <row r="4" spans="3:119" ht="12.75"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2</v>
      </c>
      <c r="Q4" s="3">
        <v>1</v>
      </c>
      <c r="R4" s="3">
        <v>2</v>
      </c>
      <c r="S4" s="3">
        <v>2</v>
      </c>
      <c r="T4" s="3">
        <v>2</v>
      </c>
      <c r="U4" s="3">
        <v>2</v>
      </c>
      <c r="V4" s="3">
        <v>2</v>
      </c>
      <c r="W4" s="3">
        <v>1</v>
      </c>
      <c r="X4" s="3">
        <v>2</v>
      </c>
      <c r="Y4" s="3">
        <v>1</v>
      </c>
      <c r="Z4" s="3">
        <v>2</v>
      </c>
      <c r="AA4" s="3">
        <v>2</v>
      </c>
      <c r="AB4" s="3">
        <v>1</v>
      </c>
      <c r="AC4" s="3">
        <v>1</v>
      </c>
      <c r="AD4" s="3">
        <v>2</v>
      </c>
      <c r="AE4" s="3">
        <v>2</v>
      </c>
      <c r="AF4" s="3">
        <v>2</v>
      </c>
      <c r="AG4" s="3">
        <v>2</v>
      </c>
      <c r="AH4" s="3">
        <v>2</v>
      </c>
      <c r="AI4" s="3">
        <v>1</v>
      </c>
      <c r="AJ4" s="3">
        <v>2</v>
      </c>
      <c r="AK4" s="3">
        <v>2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2</v>
      </c>
      <c r="BD4" s="3">
        <v>1</v>
      </c>
      <c r="BE4" s="3">
        <v>2</v>
      </c>
      <c r="BF4" s="3">
        <v>2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3">
        <v>1</v>
      </c>
      <c r="BM4" s="3">
        <v>1</v>
      </c>
      <c r="BN4" s="3">
        <v>1</v>
      </c>
      <c r="BO4" s="3">
        <v>1</v>
      </c>
      <c r="BP4" s="3">
        <v>1</v>
      </c>
      <c r="BQ4" s="3">
        <v>1</v>
      </c>
      <c r="BR4" s="3">
        <v>1</v>
      </c>
      <c r="BS4" s="3">
        <v>1</v>
      </c>
      <c r="BT4" s="3">
        <v>1</v>
      </c>
      <c r="BU4" s="3">
        <v>1</v>
      </c>
      <c r="BV4" s="3">
        <v>1</v>
      </c>
      <c r="BW4" s="3">
        <v>1</v>
      </c>
      <c r="BX4" s="3">
        <v>1</v>
      </c>
      <c r="BY4" s="3">
        <v>1</v>
      </c>
      <c r="BZ4" s="3">
        <v>1</v>
      </c>
      <c r="CA4" s="3">
        <v>1</v>
      </c>
      <c r="CB4" s="3">
        <v>1</v>
      </c>
      <c r="CC4" s="3">
        <v>1</v>
      </c>
      <c r="CD4" s="3">
        <v>1</v>
      </c>
      <c r="CE4" s="3">
        <v>1</v>
      </c>
      <c r="CF4" s="3">
        <v>1</v>
      </c>
      <c r="CG4" s="3">
        <v>2</v>
      </c>
      <c r="CH4" s="3">
        <v>1</v>
      </c>
      <c r="CI4" s="3">
        <v>2</v>
      </c>
      <c r="CJ4" s="3">
        <v>1</v>
      </c>
      <c r="CK4" s="3">
        <v>1</v>
      </c>
      <c r="CL4" s="3">
        <v>1</v>
      </c>
      <c r="CM4" s="3">
        <v>1</v>
      </c>
      <c r="CN4" s="3">
        <v>1</v>
      </c>
      <c r="CO4" s="3">
        <v>1</v>
      </c>
      <c r="CP4" s="3">
        <v>1</v>
      </c>
      <c r="CQ4" s="3">
        <v>1</v>
      </c>
      <c r="CR4" s="3">
        <v>1</v>
      </c>
      <c r="CS4" s="3">
        <v>1</v>
      </c>
      <c r="CT4" s="3">
        <v>1</v>
      </c>
      <c r="CU4" s="3">
        <v>1</v>
      </c>
      <c r="CV4" s="3">
        <v>1</v>
      </c>
      <c r="CW4" s="3">
        <v>1</v>
      </c>
      <c r="CX4" s="3">
        <v>1</v>
      </c>
      <c r="CY4" s="3">
        <v>1</v>
      </c>
      <c r="CZ4" s="3">
        <v>1</v>
      </c>
      <c r="DA4" s="3">
        <v>1</v>
      </c>
      <c r="DB4" s="3">
        <v>1</v>
      </c>
      <c r="DC4" s="3">
        <v>1</v>
      </c>
      <c r="DD4" s="3">
        <v>1</v>
      </c>
      <c r="DE4" s="3">
        <v>1</v>
      </c>
      <c r="DF4" s="3">
        <v>1</v>
      </c>
      <c r="DG4" s="3">
        <v>1</v>
      </c>
      <c r="DH4" s="3">
        <v>1</v>
      </c>
      <c r="DI4" s="3">
        <v>2</v>
      </c>
      <c r="DJ4" s="3">
        <v>2</v>
      </c>
      <c r="DK4" s="3">
        <v>1</v>
      </c>
      <c r="DL4" s="3">
        <v>1</v>
      </c>
      <c r="DM4" s="3">
        <v>1</v>
      </c>
      <c r="DN4" s="3">
        <v>2</v>
      </c>
      <c r="DO4" s="3">
        <v>1</v>
      </c>
    </row>
    <row r="5" spans="3:119" ht="12.75">
      <c r="C5" s="3">
        <v>1</v>
      </c>
      <c r="D5" s="3">
        <v>1</v>
      </c>
      <c r="E5" s="3">
        <v>3</v>
      </c>
      <c r="F5" s="3">
        <v>1</v>
      </c>
      <c r="G5" s="3">
        <v>2</v>
      </c>
      <c r="H5" s="3">
        <v>1</v>
      </c>
      <c r="I5" s="3">
        <v>2</v>
      </c>
      <c r="J5" s="3">
        <v>1</v>
      </c>
      <c r="K5" s="3">
        <v>2</v>
      </c>
      <c r="L5" s="3">
        <v>2</v>
      </c>
      <c r="M5" s="3">
        <v>1</v>
      </c>
      <c r="N5" s="3">
        <v>1</v>
      </c>
      <c r="O5" s="3">
        <v>2</v>
      </c>
      <c r="P5" s="3">
        <v>2</v>
      </c>
      <c r="Q5" s="3">
        <v>1</v>
      </c>
      <c r="R5" s="3">
        <v>1</v>
      </c>
      <c r="S5" s="3">
        <v>2</v>
      </c>
      <c r="T5" s="3">
        <v>2</v>
      </c>
      <c r="U5" s="3">
        <v>5</v>
      </c>
      <c r="V5" s="3">
        <v>2</v>
      </c>
      <c r="W5" s="3">
        <v>3</v>
      </c>
      <c r="X5" s="3">
        <v>0</v>
      </c>
      <c r="Y5" s="3">
        <v>1</v>
      </c>
      <c r="Z5" s="3">
        <v>2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3</v>
      </c>
      <c r="AH5" s="3">
        <v>3</v>
      </c>
      <c r="AI5" s="3">
        <v>1</v>
      </c>
      <c r="AJ5" s="3">
        <v>2</v>
      </c>
      <c r="AK5" s="3">
        <v>2</v>
      </c>
      <c r="AL5" s="3">
        <v>1</v>
      </c>
      <c r="AM5" s="3">
        <v>1</v>
      </c>
      <c r="AN5" s="3">
        <v>1</v>
      </c>
      <c r="AO5" s="3">
        <v>1</v>
      </c>
      <c r="AP5" s="3">
        <v>1</v>
      </c>
      <c r="AQ5" s="3">
        <v>1</v>
      </c>
      <c r="AR5" s="3">
        <v>1</v>
      </c>
      <c r="AS5" s="3">
        <v>1</v>
      </c>
      <c r="AT5" s="3">
        <v>2</v>
      </c>
      <c r="AU5" s="3">
        <v>2</v>
      </c>
      <c r="AV5" s="3">
        <v>2</v>
      </c>
      <c r="AW5" s="3">
        <v>3</v>
      </c>
      <c r="AX5" s="3">
        <v>1</v>
      </c>
      <c r="AY5" s="3">
        <v>1</v>
      </c>
      <c r="AZ5" s="3">
        <v>1</v>
      </c>
      <c r="BA5" s="3">
        <v>1</v>
      </c>
      <c r="BB5" s="3">
        <v>1</v>
      </c>
      <c r="BC5" s="3">
        <v>2</v>
      </c>
      <c r="BD5" s="3">
        <v>3</v>
      </c>
      <c r="BE5" s="3">
        <v>2</v>
      </c>
      <c r="BF5" s="3">
        <v>3</v>
      </c>
      <c r="BG5" s="3">
        <v>4</v>
      </c>
      <c r="BH5" s="3">
        <v>2</v>
      </c>
      <c r="BI5" s="3">
        <v>2</v>
      </c>
      <c r="BJ5" s="3">
        <v>2</v>
      </c>
      <c r="BK5" s="3">
        <v>2</v>
      </c>
      <c r="BL5" s="3">
        <v>2</v>
      </c>
      <c r="BM5" s="3">
        <v>2</v>
      </c>
      <c r="BN5" s="3">
        <v>2</v>
      </c>
      <c r="BO5" s="3">
        <v>2</v>
      </c>
      <c r="BP5" s="3">
        <v>2</v>
      </c>
      <c r="BQ5" s="3">
        <v>2</v>
      </c>
      <c r="BR5" s="3">
        <v>3</v>
      </c>
      <c r="BS5" s="3">
        <v>2</v>
      </c>
      <c r="BT5" s="3">
        <v>3</v>
      </c>
      <c r="BU5" s="3">
        <v>4</v>
      </c>
      <c r="BV5" s="3">
        <v>4</v>
      </c>
      <c r="BW5" s="3">
        <v>3</v>
      </c>
      <c r="BX5" s="3">
        <v>2</v>
      </c>
      <c r="BY5" s="3">
        <v>1</v>
      </c>
      <c r="BZ5" s="3">
        <v>2</v>
      </c>
      <c r="CA5" s="3">
        <v>2</v>
      </c>
      <c r="CB5" s="3">
        <v>4</v>
      </c>
      <c r="CC5" s="3">
        <v>2</v>
      </c>
      <c r="CD5" s="3">
        <v>2</v>
      </c>
      <c r="CE5" s="3">
        <v>2</v>
      </c>
      <c r="CF5" s="3">
        <v>2</v>
      </c>
      <c r="CG5" s="3">
        <v>2</v>
      </c>
      <c r="CH5" s="3">
        <v>2</v>
      </c>
      <c r="CI5" s="3">
        <v>2</v>
      </c>
      <c r="CJ5" s="3">
        <v>2</v>
      </c>
      <c r="CK5" s="3">
        <v>2</v>
      </c>
      <c r="CL5" s="3">
        <v>2</v>
      </c>
      <c r="CM5" s="3">
        <v>2</v>
      </c>
      <c r="CN5" s="3">
        <v>2</v>
      </c>
      <c r="CO5" s="3">
        <v>2</v>
      </c>
      <c r="CP5" s="3">
        <v>2</v>
      </c>
      <c r="CQ5" s="3">
        <v>3</v>
      </c>
      <c r="CR5" s="3">
        <v>2</v>
      </c>
      <c r="CS5" s="3">
        <v>3</v>
      </c>
      <c r="CT5" s="3">
        <v>2</v>
      </c>
      <c r="CU5" s="3">
        <v>6</v>
      </c>
      <c r="CV5" s="3">
        <v>3</v>
      </c>
      <c r="CW5" s="3">
        <v>2</v>
      </c>
      <c r="CX5" s="3">
        <v>2</v>
      </c>
      <c r="CY5" s="3">
        <v>2</v>
      </c>
      <c r="CZ5" s="3">
        <v>2</v>
      </c>
      <c r="DA5" s="3">
        <v>1</v>
      </c>
      <c r="DB5" s="3">
        <v>2</v>
      </c>
      <c r="DC5" s="3">
        <v>3</v>
      </c>
      <c r="DD5" s="3">
        <v>2</v>
      </c>
      <c r="DE5" s="3">
        <v>2</v>
      </c>
      <c r="DF5" s="3">
        <v>1</v>
      </c>
      <c r="DG5" s="3">
        <v>2</v>
      </c>
      <c r="DH5" s="3">
        <v>2</v>
      </c>
      <c r="DI5" s="3">
        <v>2</v>
      </c>
      <c r="DJ5" s="3">
        <v>2</v>
      </c>
      <c r="DK5" s="3">
        <v>2</v>
      </c>
      <c r="DL5" s="3">
        <v>2</v>
      </c>
      <c r="DM5" s="3">
        <v>2</v>
      </c>
      <c r="DN5" s="3">
        <v>2</v>
      </c>
      <c r="DO5" s="3">
        <v>1</v>
      </c>
    </row>
    <row r="6" spans="3:119" ht="12.75"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2</v>
      </c>
      <c r="AB6" s="3">
        <v>1</v>
      </c>
      <c r="AC6" s="3">
        <v>1</v>
      </c>
      <c r="AD6" s="3">
        <v>2</v>
      </c>
      <c r="AE6" s="3">
        <v>2</v>
      </c>
      <c r="AF6" s="3">
        <v>1</v>
      </c>
      <c r="AG6" s="3">
        <v>1</v>
      </c>
      <c r="AH6" s="3">
        <v>1</v>
      </c>
      <c r="AI6" s="3">
        <v>1</v>
      </c>
      <c r="AJ6" s="3">
        <v>0</v>
      </c>
      <c r="AK6" s="3">
        <v>0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3">
        <v>1</v>
      </c>
      <c r="AS6" s="3">
        <v>1</v>
      </c>
      <c r="AT6" s="3">
        <v>1</v>
      </c>
      <c r="AU6" s="3">
        <v>1</v>
      </c>
      <c r="AV6" s="3">
        <v>3</v>
      </c>
      <c r="AW6" s="3">
        <v>3</v>
      </c>
      <c r="AX6" s="3">
        <v>1</v>
      </c>
      <c r="AY6" s="3">
        <v>1</v>
      </c>
      <c r="AZ6" s="3">
        <v>1</v>
      </c>
      <c r="BA6" s="3">
        <v>1</v>
      </c>
      <c r="BB6" s="3">
        <v>0</v>
      </c>
      <c r="BC6" s="3">
        <v>0</v>
      </c>
      <c r="BD6" s="3">
        <v>3</v>
      </c>
      <c r="BE6" s="3">
        <v>2</v>
      </c>
      <c r="BF6" s="3">
        <v>2</v>
      </c>
      <c r="BG6" s="3">
        <v>1</v>
      </c>
      <c r="BH6" s="3">
        <v>1</v>
      </c>
      <c r="BI6" s="3">
        <v>1</v>
      </c>
      <c r="BJ6" s="3">
        <v>1</v>
      </c>
      <c r="BK6" s="3">
        <v>1</v>
      </c>
      <c r="BL6" s="3">
        <v>1</v>
      </c>
      <c r="BM6" s="3">
        <v>1</v>
      </c>
      <c r="BN6" s="3">
        <v>1</v>
      </c>
      <c r="BO6" s="3">
        <v>1</v>
      </c>
      <c r="BP6" s="3">
        <v>1</v>
      </c>
      <c r="BQ6" s="3">
        <v>6</v>
      </c>
      <c r="BR6" s="3">
        <v>6</v>
      </c>
      <c r="BS6" s="3">
        <v>2</v>
      </c>
      <c r="BT6" s="3">
        <v>2</v>
      </c>
      <c r="BU6" s="3">
        <v>2</v>
      </c>
      <c r="BV6" s="3">
        <v>2</v>
      </c>
      <c r="BW6" s="3">
        <v>6</v>
      </c>
      <c r="BX6" s="3">
        <v>2</v>
      </c>
      <c r="BY6" s="3">
        <v>1</v>
      </c>
      <c r="BZ6" s="3">
        <v>6</v>
      </c>
      <c r="CA6" s="3">
        <v>6</v>
      </c>
      <c r="CB6" s="3">
        <v>6</v>
      </c>
      <c r="CC6" s="3">
        <v>2</v>
      </c>
      <c r="CD6" s="3">
        <v>6</v>
      </c>
      <c r="CE6" s="3">
        <v>1</v>
      </c>
      <c r="CF6" s="3">
        <v>2</v>
      </c>
      <c r="CG6" s="3">
        <v>2</v>
      </c>
      <c r="CH6" s="3">
        <v>2</v>
      </c>
      <c r="CI6" s="3">
        <v>2</v>
      </c>
      <c r="CJ6" s="3">
        <v>1</v>
      </c>
      <c r="CK6" s="3">
        <v>1</v>
      </c>
      <c r="CL6" s="3">
        <v>1</v>
      </c>
      <c r="CM6" s="3">
        <v>2</v>
      </c>
      <c r="CN6" s="3">
        <v>2</v>
      </c>
      <c r="CO6" s="3">
        <v>2</v>
      </c>
      <c r="CP6" s="3">
        <v>2</v>
      </c>
      <c r="CQ6" s="3">
        <v>6</v>
      </c>
      <c r="CR6" s="3">
        <v>6</v>
      </c>
      <c r="CS6" s="3">
        <v>2</v>
      </c>
      <c r="CT6" s="3">
        <v>2</v>
      </c>
      <c r="CU6" s="3">
        <v>2</v>
      </c>
      <c r="CV6" s="3">
        <v>1</v>
      </c>
      <c r="CW6" s="3">
        <v>2</v>
      </c>
      <c r="CX6" s="3">
        <v>1</v>
      </c>
      <c r="CY6" s="3">
        <v>1</v>
      </c>
      <c r="CZ6" s="3">
        <v>1</v>
      </c>
      <c r="DA6" s="3">
        <v>1</v>
      </c>
      <c r="DB6" s="3">
        <v>2</v>
      </c>
      <c r="DC6" s="3">
        <v>1</v>
      </c>
      <c r="DD6" s="3">
        <v>1</v>
      </c>
      <c r="DE6" s="3">
        <v>6</v>
      </c>
      <c r="DF6" s="3">
        <v>6</v>
      </c>
      <c r="DG6" s="3">
        <v>2</v>
      </c>
      <c r="DH6" s="3">
        <v>2</v>
      </c>
      <c r="DI6" s="3">
        <v>2</v>
      </c>
      <c r="DJ6" s="3">
        <v>2</v>
      </c>
      <c r="DK6" s="3">
        <v>3</v>
      </c>
      <c r="DL6" s="3">
        <v>2</v>
      </c>
      <c r="DM6" s="3">
        <v>2</v>
      </c>
      <c r="DN6" s="3">
        <v>2</v>
      </c>
      <c r="DO6" s="3">
        <v>1</v>
      </c>
    </row>
    <row r="7" spans="3:119" ht="12.75">
      <c r="C7" s="3">
        <v>1</v>
      </c>
      <c r="D7" s="3">
        <v>1</v>
      </c>
      <c r="E7" s="3">
        <v>1</v>
      </c>
      <c r="F7" s="3">
        <v>1</v>
      </c>
      <c r="G7" s="3">
        <v>3</v>
      </c>
      <c r="H7" s="3">
        <v>1</v>
      </c>
      <c r="I7" s="3">
        <v>2</v>
      </c>
      <c r="J7" s="3">
        <v>1</v>
      </c>
      <c r="K7" s="3">
        <v>2</v>
      </c>
      <c r="L7" s="3">
        <v>2</v>
      </c>
      <c r="M7" s="3">
        <v>1</v>
      </c>
      <c r="N7" s="3">
        <v>0</v>
      </c>
      <c r="O7" s="3">
        <v>1</v>
      </c>
      <c r="P7" s="3">
        <v>0</v>
      </c>
      <c r="Q7" s="3">
        <v>1</v>
      </c>
      <c r="R7" s="3">
        <v>1</v>
      </c>
      <c r="S7" s="3">
        <v>1</v>
      </c>
      <c r="T7" s="3">
        <v>1</v>
      </c>
      <c r="U7" s="3">
        <v>2</v>
      </c>
      <c r="V7" s="3">
        <v>1</v>
      </c>
      <c r="W7" s="3">
        <v>3</v>
      </c>
      <c r="X7" s="3">
        <v>5</v>
      </c>
      <c r="Y7" s="3">
        <v>1</v>
      </c>
      <c r="Z7" s="3">
        <v>2</v>
      </c>
      <c r="AA7" s="3">
        <v>3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2</v>
      </c>
      <c r="AH7" s="3">
        <v>3</v>
      </c>
      <c r="AI7" s="3">
        <v>1</v>
      </c>
      <c r="AJ7" s="3">
        <v>0</v>
      </c>
      <c r="AK7" s="3">
        <v>0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2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0</v>
      </c>
      <c r="BD7" s="3">
        <v>2</v>
      </c>
      <c r="BE7" s="3">
        <v>2</v>
      </c>
      <c r="BF7" s="3">
        <v>2</v>
      </c>
      <c r="BG7" s="3">
        <v>1</v>
      </c>
      <c r="BH7" s="3">
        <v>1</v>
      </c>
      <c r="BI7" s="3">
        <v>1</v>
      </c>
      <c r="BJ7" s="3">
        <v>1</v>
      </c>
      <c r="BK7" s="3">
        <v>1</v>
      </c>
      <c r="BL7" s="3">
        <v>1</v>
      </c>
      <c r="BM7" s="3">
        <v>1</v>
      </c>
      <c r="BN7" s="3">
        <v>2</v>
      </c>
      <c r="BO7" s="3">
        <v>1</v>
      </c>
      <c r="BP7" s="3">
        <v>2</v>
      </c>
      <c r="BQ7" s="3">
        <v>1</v>
      </c>
      <c r="BR7" s="3">
        <v>1</v>
      </c>
      <c r="BS7" s="3">
        <v>1</v>
      </c>
      <c r="BT7" s="3">
        <v>1</v>
      </c>
      <c r="BU7" s="3">
        <v>1</v>
      </c>
      <c r="BV7" s="3">
        <v>1</v>
      </c>
      <c r="BW7" s="3">
        <v>2</v>
      </c>
      <c r="BX7" s="3">
        <v>2</v>
      </c>
      <c r="BY7" s="3">
        <v>1</v>
      </c>
      <c r="BZ7" s="3">
        <v>2</v>
      </c>
      <c r="CA7" s="3">
        <v>2</v>
      </c>
      <c r="CB7" s="3">
        <v>2</v>
      </c>
      <c r="CC7" s="3">
        <v>2</v>
      </c>
      <c r="CD7" s="3">
        <v>2</v>
      </c>
      <c r="CE7" s="3">
        <v>2</v>
      </c>
      <c r="CF7" s="3">
        <v>2</v>
      </c>
      <c r="CG7" s="3">
        <v>3</v>
      </c>
      <c r="CH7" s="3">
        <v>2</v>
      </c>
      <c r="CI7" s="3">
        <v>2</v>
      </c>
      <c r="CJ7" s="3">
        <v>2</v>
      </c>
      <c r="CK7" s="3">
        <v>2</v>
      </c>
      <c r="CL7" s="3">
        <v>2</v>
      </c>
      <c r="CM7" s="3">
        <v>2</v>
      </c>
      <c r="CN7" s="3">
        <v>2</v>
      </c>
      <c r="CO7" s="3">
        <v>2</v>
      </c>
      <c r="CP7" s="3">
        <v>2</v>
      </c>
      <c r="CQ7" s="3">
        <v>2</v>
      </c>
      <c r="CR7" s="3">
        <v>2</v>
      </c>
      <c r="CS7" s="3">
        <v>2</v>
      </c>
      <c r="CT7" s="3">
        <v>1</v>
      </c>
      <c r="CU7" s="3">
        <v>2</v>
      </c>
      <c r="CV7" s="3">
        <v>2</v>
      </c>
      <c r="CW7" s="3">
        <v>2</v>
      </c>
      <c r="CX7" s="3">
        <v>2</v>
      </c>
      <c r="CY7" s="3">
        <v>1</v>
      </c>
      <c r="CZ7" s="3">
        <v>1</v>
      </c>
      <c r="DA7" s="3">
        <v>1</v>
      </c>
      <c r="DB7" s="3">
        <v>2</v>
      </c>
      <c r="DC7" s="3">
        <v>1</v>
      </c>
      <c r="DD7" s="3">
        <v>1</v>
      </c>
      <c r="DE7" s="3">
        <v>1</v>
      </c>
      <c r="DF7" s="3">
        <v>1</v>
      </c>
      <c r="DG7" s="3">
        <v>6</v>
      </c>
      <c r="DH7" s="3">
        <v>6</v>
      </c>
      <c r="DI7" s="3">
        <v>2</v>
      </c>
      <c r="DJ7" s="3">
        <v>2</v>
      </c>
      <c r="DK7" s="3">
        <v>1</v>
      </c>
      <c r="DL7" s="3">
        <v>1</v>
      </c>
      <c r="DM7" s="3">
        <v>1</v>
      </c>
      <c r="DN7" s="3">
        <v>2</v>
      </c>
      <c r="DO7" s="3">
        <v>1</v>
      </c>
    </row>
    <row r="8" spans="3:119" ht="12.75"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2</v>
      </c>
      <c r="J8" s="3">
        <v>1</v>
      </c>
      <c r="K8" s="3">
        <v>1</v>
      </c>
      <c r="L8" s="3">
        <v>1</v>
      </c>
      <c r="M8" s="3">
        <v>1</v>
      </c>
      <c r="N8" s="3">
        <v>2</v>
      </c>
      <c r="O8" s="3">
        <v>2</v>
      </c>
      <c r="P8" s="3">
        <v>2</v>
      </c>
      <c r="Q8" s="3">
        <v>1</v>
      </c>
      <c r="R8" s="3">
        <v>1</v>
      </c>
      <c r="S8" s="3">
        <v>1</v>
      </c>
      <c r="T8" s="3">
        <v>1</v>
      </c>
      <c r="U8" s="3">
        <v>2</v>
      </c>
      <c r="V8" s="3">
        <v>1</v>
      </c>
      <c r="W8" s="3">
        <v>1</v>
      </c>
      <c r="X8" s="3">
        <v>2</v>
      </c>
      <c r="Y8" s="3">
        <v>1</v>
      </c>
      <c r="Z8" s="3">
        <v>2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3</v>
      </c>
      <c r="AI8" s="3">
        <v>1</v>
      </c>
      <c r="AJ8" s="3">
        <v>2</v>
      </c>
      <c r="AK8" s="3">
        <v>2</v>
      </c>
      <c r="AL8" s="3">
        <v>1</v>
      </c>
      <c r="AM8" s="3">
        <v>1</v>
      </c>
      <c r="AN8" s="3">
        <v>1</v>
      </c>
      <c r="AO8" s="3">
        <v>1</v>
      </c>
      <c r="AP8" s="3">
        <v>2</v>
      </c>
      <c r="AQ8" s="3">
        <v>2</v>
      </c>
      <c r="AR8" s="3">
        <v>2</v>
      </c>
      <c r="AS8" s="3">
        <v>1</v>
      </c>
      <c r="AT8" s="3">
        <v>2</v>
      </c>
      <c r="AU8" s="3">
        <v>1</v>
      </c>
      <c r="AV8" s="3">
        <v>2</v>
      </c>
      <c r="AW8" s="3">
        <v>2</v>
      </c>
      <c r="AX8" s="3">
        <v>1</v>
      </c>
      <c r="AY8" s="3">
        <v>1</v>
      </c>
      <c r="AZ8" s="3">
        <v>1</v>
      </c>
      <c r="BA8" s="3">
        <v>1</v>
      </c>
      <c r="BB8" s="3">
        <v>2</v>
      </c>
      <c r="BC8" s="3">
        <v>2</v>
      </c>
      <c r="BD8" s="3">
        <v>1</v>
      </c>
      <c r="BE8" s="3">
        <v>2</v>
      </c>
      <c r="BF8" s="3">
        <v>2</v>
      </c>
      <c r="BG8" s="3">
        <v>1</v>
      </c>
      <c r="BH8" s="3">
        <v>2</v>
      </c>
      <c r="BI8" s="3">
        <v>1</v>
      </c>
      <c r="BJ8" s="3">
        <v>1</v>
      </c>
      <c r="BK8" s="3">
        <v>1</v>
      </c>
      <c r="BL8" s="3">
        <v>1</v>
      </c>
      <c r="BM8" s="3">
        <v>1</v>
      </c>
      <c r="BN8" s="3">
        <v>1</v>
      </c>
      <c r="BO8" s="3">
        <v>1</v>
      </c>
      <c r="BP8" s="3">
        <v>3</v>
      </c>
      <c r="BQ8" s="3">
        <v>1</v>
      </c>
      <c r="BR8" s="3">
        <v>1</v>
      </c>
      <c r="BS8" s="3">
        <v>1</v>
      </c>
      <c r="BT8" s="3">
        <v>1</v>
      </c>
      <c r="BU8" s="3">
        <v>1</v>
      </c>
      <c r="BV8" s="3">
        <v>1</v>
      </c>
      <c r="BW8" s="3">
        <v>2</v>
      </c>
      <c r="BX8" s="3">
        <v>2</v>
      </c>
      <c r="BY8" s="3">
        <v>1</v>
      </c>
      <c r="BZ8" s="3">
        <v>1</v>
      </c>
      <c r="CA8" s="3">
        <v>1</v>
      </c>
      <c r="CB8" s="3">
        <v>1</v>
      </c>
      <c r="CC8" s="3">
        <v>2</v>
      </c>
      <c r="CD8" s="3">
        <v>2</v>
      </c>
      <c r="CE8" s="3">
        <v>2</v>
      </c>
      <c r="CF8" s="3">
        <v>1</v>
      </c>
      <c r="CG8" s="3">
        <v>2</v>
      </c>
      <c r="CH8" s="3">
        <v>2</v>
      </c>
      <c r="CI8" s="3">
        <v>2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2</v>
      </c>
      <c r="CT8" s="3">
        <v>2</v>
      </c>
      <c r="CU8" s="3">
        <v>2</v>
      </c>
      <c r="CV8" s="3">
        <v>1</v>
      </c>
      <c r="CW8" s="3">
        <v>1</v>
      </c>
      <c r="CX8" s="3">
        <v>1</v>
      </c>
      <c r="CY8" s="3">
        <v>1</v>
      </c>
      <c r="CZ8" s="3">
        <v>2</v>
      </c>
      <c r="DA8" s="3">
        <v>1</v>
      </c>
      <c r="DB8" s="3">
        <v>1</v>
      </c>
      <c r="DC8" s="3">
        <v>1</v>
      </c>
      <c r="DD8" s="3">
        <v>1</v>
      </c>
      <c r="DE8" s="3">
        <v>1</v>
      </c>
      <c r="DF8" s="3">
        <v>1</v>
      </c>
      <c r="DG8" s="3">
        <v>1</v>
      </c>
      <c r="DH8" s="3">
        <v>1</v>
      </c>
      <c r="DI8" s="3">
        <v>1</v>
      </c>
      <c r="DJ8" s="3">
        <v>2</v>
      </c>
      <c r="DK8" s="3">
        <v>1</v>
      </c>
      <c r="DL8" s="3">
        <v>1</v>
      </c>
      <c r="DM8" s="3">
        <v>2</v>
      </c>
      <c r="DN8" s="3">
        <v>2</v>
      </c>
      <c r="DO8" s="3">
        <v>2</v>
      </c>
    </row>
    <row r="9" spans="3:119" ht="12.75"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1</v>
      </c>
      <c r="K9" s="3">
        <v>1</v>
      </c>
      <c r="L9" s="3">
        <v>1</v>
      </c>
      <c r="M9" s="3">
        <v>1</v>
      </c>
      <c r="N9" s="3">
        <v>2</v>
      </c>
      <c r="O9" s="3">
        <v>2</v>
      </c>
      <c r="P9" s="3">
        <v>2</v>
      </c>
      <c r="Q9" s="3">
        <v>1</v>
      </c>
      <c r="R9" s="3">
        <v>1</v>
      </c>
      <c r="S9" s="3">
        <v>1</v>
      </c>
      <c r="T9" s="3">
        <v>1</v>
      </c>
      <c r="U9" s="3">
        <v>5</v>
      </c>
      <c r="V9" s="3">
        <v>1</v>
      </c>
      <c r="W9" s="3">
        <v>1</v>
      </c>
      <c r="X9" s="3">
        <v>2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3</v>
      </c>
      <c r="AE9" s="3">
        <v>3</v>
      </c>
      <c r="AF9" s="3">
        <v>3</v>
      </c>
      <c r="AG9" s="3">
        <v>2</v>
      </c>
      <c r="AH9" s="3">
        <v>2</v>
      </c>
      <c r="AI9" s="3">
        <v>1</v>
      </c>
      <c r="AJ9" s="3">
        <v>2</v>
      </c>
      <c r="AK9" s="3">
        <v>2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2</v>
      </c>
      <c r="AU9" s="3">
        <v>1</v>
      </c>
      <c r="AV9" s="3">
        <v>2</v>
      </c>
      <c r="AW9" s="3">
        <v>1</v>
      </c>
      <c r="AX9" s="3">
        <v>1</v>
      </c>
      <c r="AY9" s="3">
        <v>1</v>
      </c>
      <c r="AZ9" s="3">
        <v>1</v>
      </c>
      <c r="BA9" s="3">
        <v>1</v>
      </c>
      <c r="BB9" s="3">
        <v>1</v>
      </c>
      <c r="BC9" s="3">
        <v>2</v>
      </c>
      <c r="BD9" s="3">
        <v>2</v>
      </c>
      <c r="BE9" s="3">
        <v>1</v>
      </c>
      <c r="BF9" s="3">
        <v>1</v>
      </c>
      <c r="BG9" s="3">
        <v>1</v>
      </c>
      <c r="BH9" s="3">
        <v>1</v>
      </c>
      <c r="BI9" s="3">
        <v>2</v>
      </c>
      <c r="BJ9" s="3">
        <v>1</v>
      </c>
      <c r="BK9" s="3">
        <v>1</v>
      </c>
      <c r="BL9" s="3">
        <v>1</v>
      </c>
      <c r="BM9" s="3">
        <v>1</v>
      </c>
      <c r="BN9" s="3">
        <v>1</v>
      </c>
      <c r="BO9" s="3">
        <v>1</v>
      </c>
      <c r="BP9" s="3">
        <v>1</v>
      </c>
      <c r="BQ9" s="3">
        <v>1</v>
      </c>
      <c r="BR9" s="3">
        <v>1</v>
      </c>
      <c r="BS9" s="3">
        <v>1</v>
      </c>
      <c r="BT9" s="3">
        <v>2</v>
      </c>
      <c r="BU9" s="3">
        <v>1</v>
      </c>
      <c r="BV9" s="3">
        <v>1</v>
      </c>
      <c r="BW9" s="3">
        <v>2</v>
      </c>
      <c r="BX9" s="3">
        <v>1</v>
      </c>
      <c r="BY9" s="3">
        <v>2</v>
      </c>
      <c r="BZ9" s="3">
        <v>2</v>
      </c>
      <c r="CA9" s="3">
        <v>2</v>
      </c>
      <c r="CB9" s="3">
        <v>2</v>
      </c>
      <c r="CC9" s="3">
        <v>1</v>
      </c>
      <c r="CD9" s="3">
        <v>1</v>
      </c>
      <c r="CE9" s="3">
        <v>2</v>
      </c>
      <c r="CF9" s="3">
        <v>1</v>
      </c>
      <c r="CG9" s="3">
        <v>2</v>
      </c>
      <c r="CH9" s="3">
        <v>1</v>
      </c>
      <c r="CI9" s="3">
        <v>1</v>
      </c>
      <c r="CJ9" s="3">
        <v>5</v>
      </c>
      <c r="CK9" s="3">
        <v>5</v>
      </c>
      <c r="CL9" s="3">
        <v>5</v>
      </c>
      <c r="CM9" s="3">
        <v>2</v>
      </c>
      <c r="CN9" s="3">
        <v>1</v>
      </c>
      <c r="CO9" s="3">
        <v>2</v>
      </c>
      <c r="CP9" s="3">
        <v>2</v>
      </c>
      <c r="CQ9" s="3">
        <v>1</v>
      </c>
      <c r="CR9" s="3">
        <v>1</v>
      </c>
      <c r="CS9" s="3">
        <v>2</v>
      </c>
      <c r="CT9" s="3">
        <v>1</v>
      </c>
      <c r="CU9" s="3">
        <v>4</v>
      </c>
      <c r="CV9" s="3">
        <v>1</v>
      </c>
      <c r="CW9" s="3">
        <v>1</v>
      </c>
      <c r="CX9" s="3">
        <v>1</v>
      </c>
      <c r="CY9" s="3">
        <v>2</v>
      </c>
      <c r="CZ9" s="3">
        <v>3</v>
      </c>
      <c r="DA9" s="3">
        <v>1</v>
      </c>
      <c r="DB9" s="3">
        <v>1</v>
      </c>
      <c r="DC9" s="3">
        <v>1</v>
      </c>
      <c r="DD9" s="3">
        <v>1</v>
      </c>
      <c r="DE9" s="3">
        <v>1</v>
      </c>
      <c r="DF9" s="3">
        <v>1</v>
      </c>
      <c r="DG9" s="3">
        <v>6</v>
      </c>
      <c r="DH9" s="3">
        <v>6</v>
      </c>
      <c r="DI9" s="3">
        <v>1</v>
      </c>
      <c r="DJ9" s="3">
        <v>1</v>
      </c>
      <c r="DK9" s="3">
        <v>1</v>
      </c>
      <c r="DL9" s="3">
        <v>1</v>
      </c>
      <c r="DM9" s="3">
        <v>1</v>
      </c>
      <c r="DN9" s="3">
        <v>2</v>
      </c>
      <c r="DO9" s="3">
        <v>2</v>
      </c>
    </row>
    <row r="10" spans="3:119" ht="12.75"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>
        <v>1</v>
      </c>
      <c r="N10" s="3">
        <v>2</v>
      </c>
      <c r="O10" s="3">
        <v>1</v>
      </c>
      <c r="P10" s="3">
        <v>2</v>
      </c>
      <c r="Q10" s="3">
        <v>1</v>
      </c>
      <c r="R10" s="3">
        <v>1</v>
      </c>
      <c r="S10" s="3">
        <v>2</v>
      </c>
      <c r="T10" s="3">
        <v>2</v>
      </c>
      <c r="U10" s="3">
        <v>5</v>
      </c>
      <c r="V10" s="3">
        <v>2</v>
      </c>
      <c r="W10" s="3">
        <v>3</v>
      </c>
      <c r="X10" s="3">
        <v>5</v>
      </c>
      <c r="Y10" s="3">
        <v>3</v>
      </c>
      <c r="Z10" s="3">
        <v>1</v>
      </c>
      <c r="AA10" s="3">
        <v>1</v>
      </c>
      <c r="AB10" s="3">
        <v>2</v>
      </c>
      <c r="AC10" s="3">
        <v>2</v>
      </c>
      <c r="AD10" s="3">
        <v>2</v>
      </c>
      <c r="AE10" s="3">
        <v>2</v>
      </c>
      <c r="AF10" s="3">
        <v>2</v>
      </c>
      <c r="AG10" s="3">
        <v>1</v>
      </c>
      <c r="AH10" s="3">
        <v>2</v>
      </c>
      <c r="AI10" s="3">
        <v>1</v>
      </c>
      <c r="AJ10" s="3">
        <v>2</v>
      </c>
      <c r="AK10" s="3">
        <v>2</v>
      </c>
      <c r="AL10" s="3">
        <v>1</v>
      </c>
      <c r="AM10" s="3">
        <v>1</v>
      </c>
      <c r="AN10" s="3">
        <v>1</v>
      </c>
      <c r="AO10" s="3">
        <v>1</v>
      </c>
      <c r="AP10" s="3">
        <v>3</v>
      </c>
      <c r="AQ10" s="3">
        <v>1</v>
      </c>
      <c r="AR10" s="3">
        <v>1</v>
      </c>
      <c r="AS10" s="3">
        <v>1</v>
      </c>
      <c r="AT10" s="3">
        <v>1</v>
      </c>
      <c r="AU10" s="3">
        <v>2</v>
      </c>
      <c r="AV10" s="3">
        <v>2</v>
      </c>
      <c r="AW10" s="3">
        <v>1</v>
      </c>
      <c r="AX10" s="3">
        <v>1</v>
      </c>
      <c r="AY10" s="3">
        <v>1</v>
      </c>
      <c r="AZ10" s="3">
        <v>1</v>
      </c>
      <c r="BA10" s="3">
        <v>1</v>
      </c>
      <c r="BB10" s="3">
        <v>1</v>
      </c>
      <c r="BC10" s="3">
        <v>2</v>
      </c>
      <c r="BD10" s="3">
        <v>2</v>
      </c>
      <c r="BE10" s="3">
        <v>2</v>
      </c>
      <c r="BF10" s="3">
        <v>1</v>
      </c>
      <c r="BG10" s="3">
        <v>1</v>
      </c>
      <c r="BH10" s="3">
        <v>2</v>
      </c>
      <c r="BI10" s="3">
        <v>1</v>
      </c>
      <c r="BJ10" s="3">
        <v>1</v>
      </c>
      <c r="BK10" s="3">
        <v>1</v>
      </c>
      <c r="BL10" s="3">
        <v>1</v>
      </c>
      <c r="BM10" s="3">
        <v>1</v>
      </c>
      <c r="BN10" s="3">
        <v>1</v>
      </c>
      <c r="BO10" s="3">
        <v>1</v>
      </c>
      <c r="BP10" s="3">
        <v>1</v>
      </c>
      <c r="BQ10" s="3">
        <v>1</v>
      </c>
      <c r="BR10" s="3">
        <v>1</v>
      </c>
      <c r="BS10" s="3">
        <v>1</v>
      </c>
      <c r="BT10" s="3">
        <v>1</v>
      </c>
      <c r="BU10" s="3">
        <v>1</v>
      </c>
      <c r="BV10" s="3">
        <v>1</v>
      </c>
      <c r="BW10" s="3">
        <v>6</v>
      </c>
      <c r="BX10" s="3">
        <v>1</v>
      </c>
      <c r="BY10" s="3">
        <v>1</v>
      </c>
      <c r="BZ10" s="3">
        <v>6</v>
      </c>
      <c r="CA10" s="3">
        <v>2</v>
      </c>
      <c r="CB10" s="3">
        <v>2</v>
      </c>
      <c r="CC10" s="3">
        <v>1</v>
      </c>
      <c r="CD10" s="3">
        <v>6</v>
      </c>
      <c r="CE10" s="3">
        <v>6</v>
      </c>
      <c r="CF10" s="3">
        <v>1</v>
      </c>
      <c r="CG10" s="3">
        <v>2</v>
      </c>
      <c r="CH10" s="3">
        <v>1</v>
      </c>
      <c r="CI10" s="3">
        <v>2</v>
      </c>
      <c r="CJ10" s="3">
        <v>5</v>
      </c>
      <c r="CK10" s="3">
        <v>5</v>
      </c>
      <c r="CL10" s="3">
        <v>5</v>
      </c>
      <c r="CM10" s="3">
        <v>2</v>
      </c>
      <c r="CN10" s="3">
        <v>2</v>
      </c>
      <c r="CO10" s="3">
        <v>2</v>
      </c>
      <c r="CP10" s="3">
        <v>2</v>
      </c>
      <c r="CQ10" s="3">
        <v>1</v>
      </c>
      <c r="CR10" s="3">
        <v>1</v>
      </c>
      <c r="CS10" s="3">
        <v>1</v>
      </c>
      <c r="CT10" s="3">
        <v>1</v>
      </c>
      <c r="CU10" s="3">
        <v>6</v>
      </c>
      <c r="CV10" s="3">
        <v>1</v>
      </c>
      <c r="CW10" s="3">
        <v>1</v>
      </c>
      <c r="CX10" s="3">
        <v>1</v>
      </c>
      <c r="CY10" s="3">
        <v>1</v>
      </c>
      <c r="CZ10" s="3">
        <v>5</v>
      </c>
      <c r="DA10" s="3">
        <v>1</v>
      </c>
      <c r="DB10" s="3">
        <v>2</v>
      </c>
      <c r="DC10" s="3">
        <v>1</v>
      </c>
      <c r="DD10" s="3">
        <v>1</v>
      </c>
      <c r="DE10" s="3">
        <v>6</v>
      </c>
      <c r="DF10" s="3">
        <v>6</v>
      </c>
      <c r="DG10" s="3">
        <v>6</v>
      </c>
      <c r="DH10" s="3">
        <v>6</v>
      </c>
      <c r="DI10" s="3">
        <v>1</v>
      </c>
      <c r="DJ10" s="3">
        <v>1</v>
      </c>
      <c r="DK10" s="3">
        <v>2</v>
      </c>
      <c r="DL10" s="3">
        <v>2</v>
      </c>
      <c r="DM10" s="3">
        <v>2</v>
      </c>
      <c r="DN10" s="3">
        <v>2</v>
      </c>
      <c r="DO10" s="3">
        <v>2</v>
      </c>
    </row>
    <row r="11" spans="3:119" ht="12.75">
      <c r="C11" s="3">
        <v>1</v>
      </c>
      <c r="D11" s="3">
        <v>1</v>
      </c>
      <c r="E11" s="3">
        <v>1</v>
      </c>
      <c r="F11" s="3">
        <v>1</v>
      </c>
      <c r="G11" s="3">
        <v>2</v>
      </c>
      <c r="H11" s="3">
        <v>3</v>
      </c>
      <c r="I11" s="3">
        <v>3</v>
      </c>
      <c r="J11" s="3">
        <v>1</v>
      </c>
      <c r="K11" s="3">
        <v>2</v>
      </c>
      <c r="L11" s="3">
        <v>3</v>
      </c>
      <c r="M11" s="3">
        <v>1</v>
      </c>
      <c r="N11" s="3">
        <v>1</v>
      </c>
      <c r="O11" s="3">
        <v>0</v>
      </c>
      <c r="P11" s="3">
        <v>0</v>
      </c>
      <c r="Q11" s="3">
        <v>1</v>
      </c>
      <c r="R11" s="3">
        <v>2</v>
      </c>
      <c r="S11" s="3">
        <v>4</v>
      </c>
      <c r="T11" s="3">
        <v>3</v>
      </c>
      <c r="U11" s="3">
        <v>4</v>
      </c>
      <c r="V11" s="3">
        <v>3</v>
      </c>
      <c r="W11" s="3">
        <v>3</v>
      </c>
      <c r="X11" s="3">
        <v>5</v>
      </c>
      <c r="Y11" s="3">
        <v>1</v>
      </c>
      <c r="Z11" s="3">
        <v>3</v>
      </c>
      <c r="AA11" s="3">
        <v>2</v>
      </c>
      <c r="AB11" s="3">
        <v>1</v>
      </c>
      <c r="AC11" s="3">
        <v>1</v>
      </c>
      <c r="AD11" s="3">
        <v>2</v>
      </c>
      <c r="AE11" s="3">
        <v>2</v>
      </c>
      <c r="AF11" s="3">
        <v>1</v>
      </c>
      <c r="AG11" s="3">
        <v>2</v>
      </c>
      <c r="AH11" s="3">
        <v>2</v>
      </c>
      <c r="AI11" s="3">
        <v>1</v>
      </c>
      <c r="AJ11" s="3">
        <v>0</v>
      </c>
      <c r="AK11" s="3">
        <v>0</v>
      </c>
      <c r="AL11" s="3">
        <v>1</v>
      </c>
      <c r="AM11" s="3">
        <v>1</v>
      </c>
      <c r="AN11" s="3">
        <v>1</v>
      </c>
      <c r="AO11" s="3">
        <v>2</v>
      </c>
      <c r="AP11" s="3">
        <v>1</v>
      </c>
      <c r="AQ11" s="3">
        <v>1</v>
      </c>
      <c r="AR11" s="3">
        <v>1</v>
      </c>
      <c r="AS11" s="3">
        <v>1</v>
      </c>
      <c r="AT11" s="3">
        <v>1</v>
      </c>
      <c r="AU11" s="3">
        <v>1</v>
      </c>
      <c r="AV11" s="3">
        <v>2</v>
      </c>
      <c r="AW11" s="3">
        <v>1</v>
      </c>
      <c r="AX11" s="3">
        <v>1</v>
      </c>
      <c r="AY11" s="3">
        <v>1</v>
      </c>
      <c r="AZ11" s="3">
        <v>1</v>
      </c>
      <c r="BA11" s="3">
        <v>1</v>
      </c>
      <c r="BB11" s="3">
        <v>0</v>
      </c>
      <c r="BC11" s="3">
        <v>0</v>
      </c>
      <c r="BD11" s="3">
        <v>3</v>
      </c>
      <c r="BE11" s="3">
        <v>2</v>
      </c>
      <c r="BF11" s="3">
        <v>1</v>
      </c>
      <c r="BG11" s="3">
        <v>1</v>
      </c>
      <c r="BH11" s="3">
        <v>1</v>
      </c>
      <c r="BI11" s="3">
        <v>2</v>
      </c>
      <c r="BJ11" s="3">
        <v>1</v>
      </c>
      <c r="BK11" s="3">
        <v>1</v>
      </c>
      <c r="BL11" s="3">
        <v>1</v>
      </c>
      <c r="BM11" s="3">
        <v>1</v>
      </c>
      <c r="BN11" s="3">
        <v>1</v>
      </c>
      <c r="BO11" s="3">
        <v>2</v>
      </c>
      <c r="BP11" s="3">
        <v>2</v>
      </c>
      <c r="BQ11" s="3">
        <v>1</v>
      </c>
      <c r="BR11" s="3">
        <v>1</v>
      </c>
      <c r="BS11" s="3">
        <v>2</v>
      </c>
      <c r="BT11" s="3">
        <v>3</v>
      </c>
      <c r="BU11" s="3">
        <v>2</v>
      </c>
      <c r="BV11" s="3">
        <v>2</v>
      </c>
      <c r="BW11" s="3">
        <v>2</v>
      </c>
      <c r="BX11" s="3">
        <v>2</v>
      </c>
      <c r="BY11" s="3">
        <v>1</v>
      </c>
      <c r="BZ11" s="3">
        <v>1</v>
      </c>
      <c r="CA11" s="3">
        <v>1</v>
      </c>
      <c r="CB11" s="3">
        <v>2</v>
      </c>
      <c r="CC11" s="3">
        <v>1</v>
      </c>
      <c r="CD11" s="3">
        <v>6</v>
      </c>
      <c r="CE11" s="3">
        <v>2</v>
      </c>
      <c r="CF11" s="3">
        <v>3</v>
      </c>
      <c r="CG11" s="3">
        <v>3</v>
      </c>
      <c r="CH11" s="3">
        <v>3</v>
      </c>
      <c r="CI11" s="3">
        <v>2</v>
      </c>
      <c r="CJ11" s="3">
        <v>1</v>
      </c>
      <c r="CK11" s="3">
        <v>2</v>
      </c>
      <c r="CL11" s="3">
        <v>2</v>
      </c>
      <c r="CM11" s="3">
        <v>2</v>
      </c>
      <c r="CN11" s="3">
        <v>1</v>
      </c>
      <c r="CO11" s="3">
        <v>4</v>
      </c>
      <c r="CP11" s="3">
        <v>3</v>
      </c>
      <c r="CQ11" s="3">
        <v>2</v>
      </c>
      <c r="CR11" s="3">
        <v>1</v>
      </c>
      <c r="CS11" s="3">
        <v>3</v>
      </c>
      <c r="CT11" s="3">
        <v>3</v>
      </c>
      <c r="CU11" s="3">
        <v>3</v>
      </c>
      <c r="CV11" s="3">
        <v>2</v>
      </c>
      <c r="CW11" s="3">
        <v>2</v>
      </c>
      <c r="CX11" s="3">
        <v>1</v>
      </c>
      <c r="CY11" s="3">
        <v>2</v>
      </c>
      <c r="CZ11" s="3">
        <v>3</v>
      </c>
      <c r="DA11" s="3">
        <v>2</v>
      </c>
      <c r="DB11" s="3">
        <v>4</v>
      </c>
      <c r="DC11" s="3">
        <v>4</v>
      </c>
      <c r="DD11" s="3">
        <v>3</v>
      </c>
      <c r="DE11" s="3">
        <v>6</v>
      </c>
      <c r="DF11" s="3">
        <v>6</v>
      </c>
      <c r="DG11" s="3">
        <v>6</v>
      </c>
      <c r="DH11" s="3">
        <v>6</v>
      </c>
      <c r="DI11" s="3">
        <v>3</v>
      </c>
      <c r="DJ11" s="3">
        <v>3</v>
      </c>
      <c r="DK11" s="3">
        <v>4</v>
      </c>
      <c r="DL11" s="3">
        <v>4</v>
      </c>
      <c r="DM11" s="3">
        <v>3</v>
      </c>
      <c r="DN11" s="3">
        <v>2</v>
      </c>
      <c r="DO11" s="3">
        <v>1</v>
      </c>
    </row>
    <row r="12" spans="3:119" ht="12.75"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0</v>
      </c>
      <c r="O12" s="3">
        <v>0</v>
      </c>
      <c r="P12" s="3">
        <v>0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2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0</v>
      </c>
      <c r="AJ12" s="3">
        <v>1</v>
      </c>
      <c r="AK12" s="3">
        <v>0</v>
      </c>
      <c r="AL12" s="3">
        <v>1</v>
      </c>
      <c r="AM12" s="3">
        <v>1</v>
      </c>
      <c r="AN12" s="3">
        <v>1</v>
      </c>
      <c r="AO12" s="3">
        <v>1</v>
      </c>
      <c r="AP12" s="3">
        <v>1</v>
      </c>
      <c r="AQ12" s="3">
        <v>1</v>
      </c>
      <c r="AR12" s="3">
        <v>1</v>
      </c>
      <c r="AS12" s="3">
        <v>1</v>
      </c>
      <c r="AT12" s="3">
        <v>1</v>
      </c>
      <c r="AU12" s="3">
        <v>1</v>
      </c>
      <c r="AV12" s="3">
        <v>1</v>
      </c>
      <c r="AW12" s="3">
        <v>1</v>
      </c>
      <c r="AX12" s="3">
        <v>1</v>
      </c>
      <c r="AY12" s="3">
        <v>1</v>
      </c>
      <c r="AZ12" s="3">
        <v>1</v>
      </c>
      <c r="BA12" s="3">
        <v>1</v>
      </c>
      <c r="BB12" s="3">
        <v>0</v>
      </c>
      <c r="BC12" s="3">
        <v>0</v>
      </c>
      <c r="BD12" s="3">
        <v>1</v>
      </c>
      <c r="BE12" s="3">
        <v>1</v>
      </c>
      <c r="BF12" s="3">
        <v>1</v>
      </c>
      <c r="BG12" s="3">
        <v>1</v>
      </c>
      <c r="BH12" s="3">
        <v>1</v>
      </c>
      <c r="BI12" s="3">
        <v>1</v>
      </c>
      <c r="BJ12" s="3">
        <v>1</v>
      </c>
      <c r="BK12" s="3">
        <v>1</v>
      </c>
      <c r="BL12" s="3">
        <v>1</v>
      </c>
      <c r="BM12" s="3">
        <v>1</v>
      </c>
      <c r="BN12" s="3">
        <v>1</v>
      </c>
      <c r="BO12" s="3">
        <v>1</v>
      </c>
      <c r="BP12" s="3">
        <v>1</v>
      </c>
      <c r="BQ12" s="3">
        <v>1</v>
      </c>
      <c r="BR12" s="3">
        <v>1</v>
      </c>
      <c r="BS12" s="3">
        <v>1</v>
      </c>
      <c r="BT12" s="3">
        <v>1</v>
      </c>
      <c r="BU12" s="3">
        <v>1</v>
      </c>
      <c r="BV12" s="3">
        <v>1</v>
      </c>
      <c r="BW12" s="3">
        <v>1</v>
      </c>
      <c r="BX12" s="3">
        <v>1</v>
      </c>
      <c r="BY12" s="3">
        <v>1</v>
      </c>
      <c r="BZ12" s="3">
        <v>1</v>
      </c>
      <c r="CA12" s="3">
        <v>1</v>
      </c>
      <c r="CB12" s="3">
        <v>1</v>
      </c>
      <c r="CC12" s="3">
        <v>1</v>
      </c>
      <c r="CD12" s="3">
        <v>1</v>
      </c>
      <c r="CE12" s="3">
        <v>1</v>
      </c>
      <c r="CF12" s="3">
        <v>1</v>
      </c>
      <c r="CG12" s="3">
        <v>1</v>
      </c>
      <c r="CH12" s="3">
        <v>1</v>
      </c>
      <c r="CI12" s="3">
        <v>1</v>
      </c>
      <c r="CJ12" s="3">
        <v>1</v>
      </c>
      <c r="CK12" s="3">
        <v>1</v>
      </c>
      <c r="CL12" s="3">
        <v>1</v>
      </c>
      <c r="CM12" s="3">
        <v>1</v>
      </c>
      <c r="CN12" s="3">
        <v>1</v>
      </c>
      <c r="CO12" s="3">
        <v>1</v>
      </c>
      <c r="CP12" s="3">
        <v>1</v>
      </c>
      <c r="CQ12" s="3">
        <v>1</v>
      </c>
      <c r="CR12" s="3">
        <v>1</v>
      </c>
      <c r="CS12" s="3">
        <v>1</v>
      </c>
      <c r="CT12" s="3">
        <v>1</v>
      </c>
      <c r="CU12" s="3">
        <v>1</v>
      </c>
      <c r="CV12" s="3">
        <v>1</v>
      </c>
      <c r="CW12" s="3">
        <v>1</v>
      </c>
      <c r="CX12" s="3">
        <v>1</v>
      </c>
      <c r="CY12" s="3">
        <v>1</v>
      </c>
      <c r="CZ12" s="3">
        <v>1</v>
      </c>
      <c r="DA12" s="3">
        <v>1</v>
      </c>
      <c r="DB12" s="3">
        <v>1</v>
      </c>
      <c r="DC12" s="3">
        <v>1</v>
      </c>
      <c r="DD12" s="3">
        <v>1</v>
      </c>
      <c r="DE12" s="3">
        <v>1</v>
      </c>
      <c r="DF12" s="3">
        <v>1</v>
      </c>
      <c r="DG12" s="3">
        <v>1</v>
      </c>
      <c r="DH12" s="3">
        <v>1</v>
      </c>
      <c r="DI12" s="3">
        <v>1</v>
      </c>
      <c r="DJ12" s="3">
        <v>1</v>
      </c>
      <c r="DK12" s="3">
        <v>1</v>
      </c>
      <c r="DL12" s="3">
        <v>1</v>
      </c>
      <c r="DM12" s="3">
        <v>1</v>
      </c>
      <c r="DN12" s="3">
        <v>1</v>
      </c>
      <c r="DO12" s="3">
        <v>0</v>
      </c>
    </row>
    <row r="13" spans="3:119" ht="12.75"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2</v>
      </c>
      <c r="M13" s="3">
        <v>1</v>
      </c>
      <c r="N13" s="3">
        <v>1</v>
      </c>
      <c r="O13" s="3">
        <v>0</v>
      </c>
      <c r="P13" s="3">
        <v>0</v>
      </c>
      <c r="Q13" s="3">
        <v>1</v>
      </c>
      <c r="R13" s="3">
        <v>1</v>
      </c>
      <c r="S13" s="3">
        <v>1</v>
      </c>
      <c r="T13" s="3">
        <v>1</v>
      </c>
      <c r="U13" s="3">
        <v>2</v>
      </c>
      <c r="V13" s="3">
        <v>2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2</v>
      </c>
      <c r="AI13" s="3">
        <v>1</v>
      </c>
      <c r="AJ13" s="3">
        <v>0</v>
      </c>
      <c r="AK13" s="3">
        <v>0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1</v>
      </c>
      <c r="AV13" s="3">
        <v>2</v>
      </c>
      <c r="AW13" s="3">
        <v>1</v>
      </c>
      <c r="AX13" s="3">
        <v>1</v>
      </c>
      <c r="AY13" s="3">
        <v>1</v>
      </c>
      <c r="AZ13" s="3">
        <v>1</v>
      </c>
      <c r="BA13" s="3">
        <v>1</v>
      </c>
      <c r="BB13" s="3">
        <v>0</v>
      </c>
      <c r="BC13" s="3">
        <v>0</v>
      </c>
      <c r="BD13" s="3">
        <v>2</v>
      </c>
      <c r="BE13" s="3">
        <v>3</v>
      </c>
      <c r="BF13" s="3">
        <v>2</v>
      </c>
      <c r="BG13" s="3">
        <v>1</v>
      </c>
      <c r="BH13" s="3">
        <v>1</v>
      </c>
      <c r="BI13" s="3">
        <v>1</v>
      </c>
      <c r="BJ13" s="3">
        <v>1</v>
      </c>
      <c r="BK13" s="3">
        <v>1</v>
      </c>
      <c r="BL13" s="3">
        <v>1</v>
      </c>
      <c r="BM13" s="3">
        <v>1</v>
      </c>
      <c r="BN13" s="3">
        <v>1</v>
      </c>
      <c r="BO13" s="3">
        <v>1</v>
      </c>
      <c r="BP13" s="3">
        <v>1</v>
      </c>
      <c r="BQ13" s="3">
        <v>1</v>
      </c>
      <c r="BR13" s="3">
        <v>1</v>
      </c>
      <c r="BS13" s="3">
        <v>1</v>
      </c>
      <c r="BT13" s="3">
        <v>1</v>
      </c>
      <c r="BU13" s="3">
        <v>1</v>
      </c>
      <c r="BV13" s="3">
        <v>1</v>
      </c>
      <c r="BW13" s="3">
        <v>1</v>
      </c>
      <c r="BX13" s="3">
        <v>1</v>
      </c>
      <c r="BY13" s="3">
        <v>1</v>
      </c>
      <c r="BZ13" s="3">
        <v>1</v>
      </c>
      <c r="CA13" s="3">
        <v>1</v>
      </c>
      <c r="CB13" s="3">
        <v>1</v>
      </c>
      <c r="CC13" s="3">
        <v>1</v>
      </c>
      <c r="CD13" s="3">
        <v>1</v>
      </c>
      <c r="CE13" s="3">
        <v>2</v>
      </c>
      <c r="CF13" s="3">
        <v>1</v>
      </c>
      <c r="CG13" s="3">
        <v>1</v>
      </c>
      <c r="CH13" s="3">
        <v>1</v>
      </c>
      <c r="CI13" s="3">
        <v>1</v>
      </c>
      <c r="CJ13" s="3">
        <v>1</v>
      </c>
      <c r="CK13" s="3">
        <v>1</v>
      </c>
      <c r="CL13" s="3">
        <v>1</v>
      </c>
      <c r="CM13" s="3">
        <v>1</v>
      </c>
      <c r="CN13" s="3">
        <v>1</v>
      </c>
      <c r="CO13" s="3">
        <v>2</v>
      </c>
      <c r="CP13" s="3">
        <v>2</v>
      </c>
      <c r="CQ13" s="3">
        <v>2</v>
      </c>
      <c r="CR13" s="3">
        <v>2</v>
      </c>
      <c r="CS13" s="3">
        <v>1</v>
      </c>
      <c r="CT13" s="3">
        <v>1</v>
      </c>
      <c r="CU13" s="3">
        <v>1</v>
      </c>
      <c r="CV13" s="3">
        <v>2</v>
      </c>
      <c r="CW13" s="3">
        <v>2</v>
      </c>
      <c r="CX13" s="3">
        <v>2</v>
      </c>
      <c r="CY13" s="3">
        <v>2</v>
      </c>
      <c r="CZ13" s="3">
        <v>2</v>
      </c>
      <c r="DA13" s="3">
        <v>1</v>
      </c>
      <c r="DB13" s="3">
        <v>1</v>
      </c>
      <c r="DC13" s="3">
        <v>1</v>
      </c>
      <c r="DD13" s="3">
        <v>1</v>
      </c>
      <c r="DE13" s="3">
        <v>1</v>
      </c>
      <c r="DF13" s="3">
        <v>1</v>
      </c>
      <c r="DG13" s="3">
        <v>1</v>
      </c>
      <c r="DH13" s="3">
        <v>1</v>
      </c>
      <c r="DI13" s="3">
        <v>2</v>
      </c>
      <c r="DJ13" s="3">
        <v>2</v>
      </c>
      <c r="DK13" s="3">
        <v>1</v>
      </c>
      <c r="DL13" s="3">
        <v>1</v>
      </c>
      <c r="DM13" s="3">
        <v>1</v>
      </c>
      <c r="DN13" s="3">
        <v>2</v>
      </c>
      <c r="DO13" s="3">
        <v>0</v>
      </c>
    </row>
    <row r="14" spans="3:119" ht="12.75"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0</v>
      </c>
      <c r="O14" s="3">
        <v>0</v>
      </c>
      <c r="P14" s="3">
        <v>0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0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0</v>
      </c>
      <c r="AK14" s="3">
        <v>0</v>
      </c>
      <c r="AL14" s="3">
        <v>1</v>
      </c>
      <c r="AM14" s="3">
        <v>1</v>
      </c>
      <c r="AN14" s="3">
        <v>1</v>
      </c>
      <c r="AO14" s="3">
        <v>1</v>
      </c>
      <c r="AP14" s="3">
        <v>1</v>
      </c>
      <c r="AQ14" s="3">
        <v>0</v>
      </c>
      <c r="AR14" s="3">
        <v>0</v>
      </c>
      <c r="AS14" s="3">
        <v>0</v>
      </c>
      <c r="AT14" s="3">
        <v>1</v>
      </c>
      <c r="AU14" s="3">
        <v>1</v>
      </c>
      <c r="AV14" s="3">
        <v>0</v>
      </c>
      <c r="AW14" s="3">
        <v>1</v>
      </c>
      <c r="AX14" s="3">
        <v>1</v>
      </c>
      <c r="AY14" s="3">
        <v>1</v>
      </c>
      <c r="AZ14" s="3">
        <v>1</v>
      </c>
      <c r="BA14" s="3">
        <v>2</v>
      </c>
      <c r="BB14" s="3">
        <v>1</v>
      </c>
      <c r="BC14" s="3">
        <v>0</v>
      </c>
      <c r="BD14" s="3">
        <v>2</v>
      </c>
      <c r="BE14" s="3">
        <v>2</v>
      </c>
      <c r="BF14" s="3">
        <v>2</v>
      </c>
      <c r="BG14" s="3">
        <v>1</v>
      </c>
      <c r="BH14" s="3">
        <v>1</v>
      </c>
      <c r="BI14" s="3">
        <v>2</v>
      </c>
      <c r="BJ14" s="3">
        <v>1</v>
      </c>
      <c r="BK14" s="3">
        <v>1</v>
      </c>
      <c r="BL14" s="3">
        <v>1</v>
      </c>
      <c r="BM14" s="3">
        <v>1</v>
      </c>
      <c r="BN14" s="3">
        <v>1</v>
      </c>
      <c r="BO14" s="3">
        <v>1</v>
      </c>
      <c r="BP14" s="3">
        <v>1</v>
      </c>
      <c r="BQ14" s="3">
        <v>1</v>
      </c>
      <c r="BR14" s="3">
        <v>1</v>
      </c>
      <c r="BS14" s="3">
        <v>1</v>
      </c>
      <c r="BT14" s="3">
        <v>1</v>
      </c>
      <c r="BU14" s="3">
        <v>1</v>
      </c>
      <c r="BV14" s="3">
        <v>1</v>
      </c>
      <c r="BW14" s="3">
        <v>1</v>
      </c>
      <c r="BX14" s="3">
        <v>1</v>
      </c>
      <c r="BY14" s="3">
        <v>1</v>
      </c>
      <c r="BZ14" s="3">
        <v>1</v>
      </c>
      <c r="CA14" s="3">
        <v>1</v>
      </c>
      <c r="CB14" s="3">
        <v>1</v>
      </c>
      <c r="CC14" s="3">
        <v>1</v>
      </c>
      <c r="CD14" s="3">
        <v>0</v>
      </c>
      <c r="CE14" s="3">
        <v>1</v>
      </c>
      <c r="CF14" s="3">
        <v>1</v>
      </c>
      <c r="CG14" s="3">
        <v>1</v>
      </c>
      <c r="CH14" s="3">
        <v>1</v>
      </c>
      <c r="CI14" s="3">
        <v>1</v>
      </c>
      <c r="CJ14" s="3">
        <v>1</v>
      </c>
      <c r="CK14" s="3">
        <v>1</v>
      </c>
      <c r="CL14" s="3">
        <v>1</v>
      </c>
      <c r="CM14" s="3">
        <v>1</v>
      </c>
      <c r="CN14" s="3">
        <v>1</v>
      </c>
      <c r="CO14" s="3">
        <v>1</v>
      </c>
      <c r="CP14" s="3">
        <v>1</v>
      </c>
      <c r="CQ14" s="3">
        <v>1</v>
      </c>
      <c r="CR14" s="3">
        <v>1</v>
      </c>
      <c r="CS14" s="3">
        <v>1</v>
      </c>
      <c r="CT14" s="3">
        <v>1</v>
      </c>
      <c r="CU14" s="3">
        <v>1</v>
      </c>
      <c r="CV14" s="3">
        <v>1</v>
      </c>
      <c r="CW14" s="3">
        <v>2</v>
      </c>
      <c r="CX14" s="3">
        <v>2</v>
      </c>
      <c r="CY14" s="3">
        <v>1</v>
      </c>
      <c r="CZ14" s="3">
        <v>1</v>
      </c>
      <c r="DA14" s="3">
        <v>1</v>
      </c>
      <c r="DB14" s="3">
        <v>2</v>
      </c>
      <c r="DC14" s="3">
        <v>1</v>
      </c>
      <c r="DD14" s="3">
        <v>1</v>
      </c>
      <c r="DE14" s="3">
        <v>1</v>
      </c>
      <c r="DF14" s="3">
        <v>1</v>
      </c>
      <c r="DG14" s="3">
        <v>1</v>
      </c>
      <c r="DH14" s="3">
        <v>1</v>
      </c>
      <c r="DI14" s="3">
        <v>1</v>
      </c>
      <c r="DJ14" s="3">
        <v>1</v>
      </c>
      <c r="DK14" s="3">
        <v>1</v>
      </c>
      <c r="DL14" s="3">
        <v>2</v>
      </c>
      <c r="DM14" s="3">
        <v>2</v>
      </c>
      <c r="DN14" s="3">
        <v>2</v>
      </c>
      <c r="DO14" s="3">
        <v>0</v>
      </c>
    </row>
    <row r="15" spans="3:119" ht="12.75">
      <c r="C15" s="3">
        <v>1</v>
      </c>
      <c r="D15" s="3">
        <v>1</v>
      </c>
      <c r="E15" s="3">
        <v>1</v>
      </c>
      <c r="F15" s="3">
        <v>1</v>
      </c>
      <c r="G15" s="3">
        <v>2</v>
      </c>
      <c r="H15" s="3">
        <v>1</v>
      </c>
      <c r="I15" s="3">
        <v>2</v>
      </c>
      <c r="J15" s="3">
        <v>1</v>
      </c>
      <c r="K15" s="3">
        <v>1</v>
      </c>
      <c r="L15" s="3">
        <v>1</v>
      </c>
      <c r="M15" s="3">
        <v>1</v>
      </c>
      <c r="N15" s="3">
        <v>2</v>
      </c>
      <c r="O15" s="3">
        <v>2</v>
      </c>
      <c r="P15" s="3">
        <v>2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2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2</v>
      </c>
      <c r="AI15" s="3">
        <v>1</v>
      </c>
      <c r="AJ15" s="3">
        <v>2</v>
      </c>
      <c r="AK15" s="3">
        <v>2</v>
      </c>
      <c r="AL15" s="3">
        <v>1</v>
      </c>
      <c r="AM15" s="3">
        <v>1</v>
      </c>
      <c r="AN15" s="3">
        <v>1</v>
      </c>
      <c r="AO15" s="3">
        <v>1</v>
      </c>
      <c r="AP15" s="3">
        <v>2</v>
      </c>
      <c r="AQ15" s="3">
        <v>2</v>
      </c>
      <c r="AR15" s="3">
        <v>2</v>
      </c>
      <c r="AS15" s="3">
        <v>2</v>
      </c>
      <c r="AT15" s="3">
        <v>2</v>
      </c>
      <c r="AU15" s="3">
        <v>1</v>
      </c>
      <c r="AV15" s="3">
        <v>2</v>
      </c>
      <c r="AW15" s="3">
        <v>2</v>
      </c>
      <c r="AX15" s="3">
        <v>1</v>
      </c>
      <c r="AY15" s="3">
        <v>1</v>
      </c>
      <c r="AZ15" s="3">
        <v>1</v>
      </c>
      <c r="BA15" s="3">
        <v>1</v>
      </c>
      <c r="BB15" s="3">
        <v>0</v>
      </c>
      <c r="BC15" s="3">
        <v>0</v>
      </c>
      <c r="BD15" s="3">
        <v>2</v>
      </c>
      <c r="BE15" s="3">
        <v>2</v>
      </c>
      <c r="BF15" s="3">
        <v>2</v>
      </c>
      <c r="BG15" s="3">
        <v>1</v>
      </c>
      <c r="BH15" s="3">
        <v>1</v>
      </c>
      <c r="BI15" s="3">
        <v>1</v>
      </c>
      <c r="BJ15" s="3">
        <v>1</v>
      </c>
      <c r="BK15" s="3">
        <v>1</v>
      </c>
      <c r="BL15" s="3">
        <v>1</v>
      </c>
      <c r="BM15" s="3">
        <v>1</v>
      </c>
      <c r="BN15" s="3">
        <v>1</v>
      </c>
      <c r="BO15" s="3">
        <v>1</v>
      </c>
      <c r="BP15" s="3">
        <v>1</v>
      </c>
      <c r="BQ15" s="3">
        <v>1</v>
      </c>
      <c r="BR15" s="3">
        <v>1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1</v>
      </c>
      <c r="CD15" s="3">
        <v>1</v>
      </c>
      <c r="CE15" s="3">
        <v>1</v>
      </c>
      <c r="CF15" s="3">
        <v>1</v>
      </c>
      <c r="CG15" s="3">
        <v>1</v>
      </c>
      <c r="CH15" s="3">
        <v>1</v>
      </c>
      <c r="CI15" s="3">
        <v>1</v>
      </c>
      <c r="CJ15" s="3">
        <v>1</v>
      </c>
      <c r="CK15" s="3">
        <v>1</v>
      </c>
      <c r="CL15" s="3">
        <v>1</v>
      </c>
      <c r="CM15" s="3">
        <v>1</v>
      </c>
      <c r="CN15" s="3">
        <v>1</v>
      </c>
      <c r="CO15" s="3">
        <v>1</v>
      </c>
      <c r="CP15" s="3">
        <v>1</v>
      </c>
      <c r="CQ15" s="3">
        <v>1</v>
      </c>
      <c r="CR15" s="3">
        <v>1</v>
      </c>
      <c r="CS15" s="3">
        <v>1</v>
      </c>
      <c r="CT15" s="3">
        <v>1</v>
      </c>
      <c r="CU15" s="3">
        <v>1</v>
      </c>
      <c r="CV15" s="3">
        <v>1</v>
      </c>
      <c r="CW15" s="3">
        <v>3</v>
      </c>
      <c r="CX15" s="3">
        <v>3</v>
      </c>
      <c r="CY15" s="3">
        <v>2</v>
      </c>
      <c r="CZ15" s="3">
        <v>1</v>
      </c>
      <c r="DA15" s="3">
        <v>1</v>
      </c>
      <c r="DB15" s="3">
        <v>1</v>
      </c>
      <c r="DC15" s="3">
        <v>1</v>
      </c>
      <c r="DD15" s="3">
        <v>1</v>
      </c>
      <c r="DE15" s="3">
        <v>0</v>
      </c>
      <c r="DF15" s="3">
        <v>0</v>
      </c>
      <c r="DG15" s="3">
        <v>2</v>
      </c>
      <c r="DH15" s="3">
        <v>2</v>
      </c>
      <c r="DI15" s="3">
        <v>2</v>
      </c>
      <c r="DJ15" s="3">
        <v>2</v>
      </c>
      <c r="DK15" s="3">
        <v>2</v>
      </c>
      <c r="DL15" s="3">
        <v>2</v>
      </c>
      <c r="DM15" s="3">
        <v>2</v>
      </c>
      <c r="DN15" s="3">
        <v>2</v>
      </c>
      <c r="DO15" s="3">
        <v>2</v>
      </c>
    </row>
    <row r="16" spans="3:119" ht="12.75"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2</v>
      </c>
      <c r="P16" s="3">
        <v>2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  <c r="AH16" s="3">
        <v>1</v>
      </c>
      <c r="AI16" s="3">
        <v>1</v>
      </c>
      <c r="AJ16" s="3">
        <v>0</v>
      </c>
      <c r="AK16" s="3">
        <v>0</v>
      </c>
      <c r="AL16" s="3">
        <v>1</v>
      </c>
      <c r="AM16" s="3">
        <v>1</v>
      </c>
      <c r="AN16" s="3">
        <v>1</v>
      </c>
      <c r="AO16" s="3">
        <v>1</v>
      </c>
      <c r="AP16" s="3">
        <v>1</v>
      </c>
      <c r="AQ16" s="3">
        <v>1</v>
      </c>
      <c r="AR16" s="3">
        <v>1</v>
      </c>
      <c r="AS16" s="3">
        <v>1</v>
      </c>
      <c r="AT16" s="3">
        <v>1</v>
      </c>
      <c r="AU16" s="3">
        <v>1</v>
      </c>
      <c r="AV16" s="3">
        <v>3</v>
      </c>
      <c r="AW16" s="3">
        <v>1</v>
      </c>
      <c r="AX16" s="3">
        <v>1</v>
      </c>
      <c r="AY16" s="3">
        <v>1</v>
      </c>
      <c r="AZ16" s="3">
        <v>1</v>
      </c>
      <c r="BA16" s="3">
        <v>2</v>
      </c>
      <c r="BB16" s="3">
        <v>1</v>
      </c>
      <c r="BC16" s="3">
        <v>0</v>
      </c>
      <c r="BD16" s="3">
        <v>1</v>
      </c>
      <c r="BE16" s="3">
        <v>0</v>
      </c>
      <c r="BF16" s="3">
        <v>3</v>
      </c>
      <c r="BG16" s="3">
        <v>5</v>
      </c>
      <c r="BH16" s="3">
        <v>1</v>
      </c>
      <c r="BI16" s="3">
        <v>1</v>
      </c>
      <c r="BJ16" s="3">
        <v>1</v>
      </c>
      <c r="BK16" s="3">
        <v>1</v>
      </c>
      <c r="BL16" s="3">
        <v>1</v>
      </c>
      <c r="BM16" s="3">
        <v>1</v>
      </c>
      <c r="BN16" s="3">
        <v>1</v>
      </c>
      <c r="BO16" s="3">
        <v>1</v>
      </c>
      <c r="BP16" s="3">
        <v>1</v>
      </c>
      <c r="BQ16" s="3">
        <v>1</v>
      </c>
      <c r="BR16" s="3">
        <v>1</v>
      </c>
      <c r="BS16" s="3">
        <v>1</v>
      </c>
      <c r="BT16" s="3">
        <v>1</v>
      </c>
      <c r="BU16" s="3">
        <v>1</v>
      </c>
      <c r="BV16" s="3">
        <v>1</v>
      </c>
      <c r="BW16" s="3">
        <v>1</v>
      </c>
      <c r="BX16" s="3">
        <v>1</v>
      </c>
      <c r="BY16" s="3">
        <v>1</v>
      </c>
      <c r="BZ16" s="3">
        <v>1</v>
      </c>
      <c r="CA16" s="3">
        <v>1</v>
      </c>
      <c r="CB16" s="3">
        <v>1</v>
      </c>
      <c r="CC16" s="3">
        <v>1</v>
      </c>
      <c r="CD16" s="3">
        <v>1</v>
      </c>
      <c r="CE16" s="3">
        <v>1</v>
      </c>
      <c r="CF16" s="3">
        <v>2</v>
      </c>
      <c r="CG16" s="3">
        <v>2</v>
      </c>
      <c r="CH16" s="3">
        <v>1</v>
      </c>
      <c r="CI16" s="3">
        <v>1</v>
      </c>
      <c r="CJ16" s="3">
        <v>1</v>
      </c>
      <c r="CK16" s="3">
        <v>1</v>
      </c>
      <c r="CL16" s="3">
        <v>1</v>
      </c>
      <c r="CM16" s="3">
        <v>1</v>
      </c>
      <c r="CN16" s="3">
        <v>1</v>
      </c>
      <c r="CO16" s="3">
        <v>2</v>
      </c>
      <c r="CP16" s="3">
        <v>3</v>
      </c>
      <c r="CQ16" s="3">
        <v>1</v>
      </c>
      <c r="CR16" s="3">
        <v>1</v>
      </c>
      <c r="CS16" s="3">
        <v>1</v>
      </c>
      <c r="CT16" s="3">
        <v>1</v>
      </c>
      <c r="CU16" s="3">
        <v>1</v>
      </c>
      <c r="CV16" s="3">
        <v>1</v>
      </c>
      <c r="CW16" s="3">
        <v>1</v>
      </c>
      <c r="CX16" s="3">
        <v>1</v>
      </c>
      <c r="CY16" s="3">
        <v>1</v>
      </c>
      <c r="CZ16" s="3">
        <v>1</v>
      </c>
      <c r="DA16" s="3">
        <v>1</v>
      </c>
      <c r="DB16" s="3">
        <v>1</v>
      </c>
      <c r="DC16" s="3">
        <v>1</v>
      </c>
      <c r="DD16" s="3">
        <v>1</v>
      </c>
      <c r="DE16" s="3">
        <v>1</v>
      </c>
      <c r="DF16" s="3">
        <v>1</v>
      </c>
      <c r="DG16" s="3">
        <v>6</v>
      </c>
      <c r="DH16" s="3">
        <v>6</v>
      </c>
      <c r="DI16" s="3">
        <v>2</v>
      </c>
      <c r="DJ16" s="3">
        <v>1</v>
      </c>
      <c r="DK16" s="3">
        <v>1</v>
      </c>
      <c r="DL16" s="3">
        <v>1</v>
      </c>
      <c r="DM16" s="3">
        <v>1</v>
      </c>
      <c r="DN16" s="3">
        <v>2</v>
      </c>
      <c r="DO16" s="3">
        <v>1</v>
      </c>
    </row>
    <row r="17" spans="3:119" ht="12.75">
      <c r="C17" s="3">
        <v>1</v>
      </c>
      <c r="D17" s="3">
        <v>1</v>
      </c>
      <c r="E17" s="3">
        <v>1</v>
      </c>
      <c r="F17" s="3">
        <v>1</v>
      </c>
      <c r="G17" s="3">
        <v>2</v>
      </c>
      <c r="H17" s="3">
        <v>2</v>
      </c>
      <c r="I17" s="3">
        <v>2</v>
      </c>
      <c r="J17" s="3">
        <v>2</v>
      </c>
      <c r="K17" s="3">
        <v>1</v>
      </c>
      <c r="L17" s="3">
        <v>2</v>
      </c>
      <c r="M17" s="3">
        <v>1</v>
      </c>
      <c r="N17" s="3">
        <v>2</v>
      </c>
      <c r="O17" s="3">
        <v>2</v>
      </c>
      <c r="P17" s="3">
        <v>2</v>
      </c>
      <c r="Q17" s="3">
        <v>1</v>
      </c>
      <c r="R17" s="3">
        <v>1</v>
      </c>
      <c r="S17" s="3">
        <v>1</v>
      </c>
      <c r="T17" s="3">
        <v>1</v>
      </c>
      <c r="U17" s="3">
        <v>3</v>
      </c>
      <c r="V17" s="3">
        <v>1</v>
      </c>
      <c r="W17" s="3">
        <v>1</v>
      </c>
      <c r="X17" s="3">
        <v>2</v>
      </c>
      <c r="Y17" s="3">
        <v>1</v>
      </c>
      <c r="Z17" s="3">
        <v>2</v>
      </c>
      <c r="AA17" s="3">
        <v>2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2</v>
      </c>
      <c r="AK17" s="3">
        <v>2</v>
      </c>
      <c r="AL17" s="3">
        <v>1</v>
      </c>
      <c r="AM17" s="3">
        <v>1</v>
      </c>
      <c r="AN17" s="3">
        <v>1</v>
      </c>
      <c r="AO17" s="3">
        <v>2</v>
      </c>
      <c r="AP17" s="3">
        <v>1</v>
      </c>
      <c r="AQ17" s="3">
        <v>1</v>
      </c>
      <c r="AR17" s="3">
        <v>1</v>
      </c>
      <c r="AS17" s="3">
        <v>2</v>
      </c>
      <c r="AT17" s="3">
        <v>1</v>
      </c>
      <c r="AU17" s="3">
        <v>2</v>
      </c>
      <c r="AV17" s="3">
        <v>2</v>
      </c>
      <c r="AW17" s="3">
        <v>2</v>
      </c>
      <c r="AX17" s="3">
        <v>2</v>
      </c>
      <c r="AY17" s="3">
        <v>1</v>
      </c>
      <c r="AZ17" s="3">
        <v>1</v>
      </c>
      <c r="BA17" s="3">
        <v>1</v>
      </c>
      <c r="BB17" s="3">
        <v>1</v>
      </c>
      <c r="BC17" s="3">
        <v>2</v>
      </c>
      <c r="BD17" s="3">
        <v>2</v>
      </c>
      <c r="BE17" s="3">
        <v>3</v>
      </c>
      <c r="BF17" s="3">
        <v>1</v>
      </c>
      <c r="BG17" s="3">
        <v>1</v>
      </c>
      <c r="BH17" s="3">
        <v>1</v>
      </c>
      <c r="BI17" s="3">
        <v>1</v>
      </c>
      <c r="BJ17" s="3">
        <v>2</v>
      </c>
      <c r="BK17" s="3">
        <v>2</v>
      </c>
      <c r="BL17" s="3">
        <v>2</v>
      </c>
      <c r="BM17" s="3">
        <v>2</v>
      </c>
      <c r="BN17" s="3">
        <v>1</v>
      </c>
      <c r="BO17" s="3">
        <v>2</v>
      </c>
      <c r="BP17" s="3">
        <v>1</v>
      </c>
      <c r="BQ17" s="3">
        <v>2</v>
      </c>
      <c r="BR17" s="3">
        <v>2</v>
      </c>
      <c r="BS17" s="3">
        <v>1</v>
      </c>
      <c r="BT17" s="3">
        <v>1</v>
      </c>
      <c r="BU17" s="3">
        <v>2</v>
      </c>
      <c r="BV17" s="3">
        <v>1</v>
      </c>
      <c r="BW17" s="3">
        <v>2</v>
      </c>
      <c r="BX17" s="3">
        <v>2</v>
      </c>
      <c r="BY17" s="3">
        <v>2</v>
      </c>
      <c r="BZ17" s="3">
        <v>2</v>
      </c>
      <c r="CA17" s="3">
        <v>2</v>
      </c>
      <c r="CB17" s="3">
        <v>2</v>
      </c>
      <c r="CC17" s="3">
        <v>2</v>
      </c>
      <c r="CD17" s="3">
        <v>2</v>
      </c>
      <c r="CE17" s="3">
        <v>2</v>
      </c>
      <c r="CF17" s="3">
        <v>2</v>
      </c>
      <c r="CG17" s="3">
        <v>2</v>
      </c>
      <c r="CH17" s="3">
        <v>2</v>
      </c>
      <c r="CI17" s="3">
        <v>2</v>
      </c>
      <c r="CJ17" s="3">
        <v>2</v>
      </c>
      <c r="CK17" s="3">
        <v>2</v>
      </c>
      <c r="CL17" s="3">
        <v>2</v>
      </c>
      <c r="CM17" s="3">
        <v>2</v>
      </c>
      <c r="CN17" s="3">
        <v>2</v>
      </c>
      <c r="CO17" s="3">
        <v>2</v>
      </c>
      <c r="CP17" s="3">
        <v>2</v>
      </c>
      <c r="CQ17" s="3">
        <v>2</v>
      </c>
      <c r="CR17" s="3">
        <v>2</v>
      </c>
      <c r="CS17" s="3">
        <v>2</v>
      </c>
      <c r="CT17" s="3">
        <v>2</v>
      </c>
      <c r="CU17" s="3">
        <v>2</v>
      </c>
      <c r="CV17" s="3">
        <v>2</v>
      </c>
      <c r="CW17" s="3">
        <v>2</v>
      </c>
      <c r="CX17" s="3">
        <v>2</v>
      </c>
      <c r="CY17" s="3">
        <v>2</v>
      </c>
      <c r="CZ17" s="3">
        <v>2</v>
      </c>
      <c r="DA17" s="3">
        <v>1</v>
      </c>
      <c r="DB17" s="3">
        <v>2</v>
      </c>
      <c r="DC17" s="3">
        <v>2</v>
      </c>
      <c r="DD17" s="3">
        <v>2</v>
      </c>
      <c r="DE17" s="3">
        <v>2</v>
      </c>
      <c r="DF17" s="3">
        <v>2</v>
      </c>
      <c r="DG17" s="3">
        <v>2</v>
      </c>
      <c r="DH17" s="3">
        <v>2</v>
      </c>
      <c r="DI17" s="3">
        <v>2</v>
      </c>
      <c r="DJ17" s="3">
        <v>2</v>
      </c>
      <c r="DK17" s="3">
        <v>1</v>
      </c>
      <c r="DL17" s="3">
        <v>2</v>
      </c>
      <c r="DM17" s="3">
        <v>2</v>
      </c>
      <c r="DN17" s="3">
        <v>2</v>
      </c>
      <c r="DO17" s="3">
        <v>1</v>
      </c>
    </row>
    <row r="18" spans="3:119" ht="12.75"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2</v>
      </c>
      <c r="L18" s="3">
        <v>3</v>
      </c>
      <c r="M18" s="3">
        <v>1</v>
      </c>
      <c r="N18" s="3">
        <v>3</v>
      </c>
      <c r="O18" s="3">
        <v>3</v>
      </c>
      <c r="P18" s="3">
        <v>2</v>
      </c>
      <c r="Q18" s="3">
        <v>1</v>
      </c>
      <c r="R18" s="3">
        <v>1</v>
      </c>
      <c r="S18" s="3">
        <v>1</v>
      </c>
      <c r="T18" s="3">
        <v>2</v>
      </c>
      <c r="U18" s="3">
        <v>5</v>
      </c>
      <c r="V18" s="3">
        <v>2</v>
      </c>
      <c r="W18" s="3">
        <v>3</v>
      </c>
      <c r="X18" s="3">
        <v>5</v>
      </c>
      <c r="Y18" s="3">
        <v>1</v>
      </c>
      <c r="Z18" s="3">
        <v>1</v>
      </c>
      <c r="AA18" s="3">
        <v>3</v>
      </c>
      <c r="AB18" s="3">
        <v>1</v>
      </c>
      <c r="AC18" s="3">
        <v>3</v>
      </c>
      <c r="AD18" s="3">
        <v>3</v>
      </c>
      <c r="AE18" s="3">
        <v>3</v>
      </c>
      <c r="AF18" s="3">
        <v>3</v>
      </c>
      <c r="AG18" s="3">
        <v>1</v>
      </c>
      <c r="AH18" s="3">
        <v>3</v>
      </c>
      <c r="AI18" s="3">
        <v>3</v>
      </c>
      <c r="AJ18" s="3">
        <v>3</v>
      </c>
      <c r="AK18" s="3">
        <v>3</v>
      </c>
      <c r="AL18" s="3">
        <v>1</v>
      </c>
      <c r="AM18" s="3">
        <v>1</v>
      </c>
      <c r="AN18" s="3">
        <v>1</v>
      </c>
      <c r="AO18" s="3">
        <v>1</v>
      </c>
      <c r="AP18" s="3">
        <v>1</v>
      </c>
      <c r="AQ18" s="3">
        <v>1</v>
      </c>
      <c r="AR18" s="3">
        <v>1</v>
      </c>
      <c r="AS18" s="3">
        <v>1</v>
      </c>
      <c r="AT18" s="3">
        <v>1</v>
      </c>
      <c r="AU18" s="3">
        <v>1</v>
      </c>
      <c r="AV18" s="3">
        <v>2</v>
      </c>
      <c r="AW18" s="3">
        <v>1</v>
      </c>
      <c r="AX18" s="3">
        <v>3</v>
      </c>
      <c r="AY18" s="3">
        <v>1</v>
      </c>
      <c r="AZ18" s="3">
        <v>1</v>
      </c>
      <c r="BA18" s="3">
        <v>1</v>
      </c>
      <c r="BB18" s="3">
        <v>3</v>
      </c>
      <c r="BC18" s="3">
        <v>3</v>
      </c>
      <c r="BD18" s="3">
        <v>2</v>
      </c>
      <c r="BE18" s="3">
        <v>3</v>
      </c>
      <c r="BF18" s="3">
        <v>2</v>
      </c>
      <c r="BG18" s="3">
        <v>2</v>
      </c>
      <c r="BH18" s="3">
        <v>1</v>
      </c>
      <c r="BI18" s="3">
        <v>1</v>
      </c>
      <c r="BJ18" s="3">
        <v>2</v>
      </c>
      <c r="BK18" s="3">
        <v>2</v>
      </c>
      <c r="BL18" s="3">
        <v>2</v>
      </c>
      <c r="BM18" s="3">
        <v>2</v>
      </c>
      <c r="BN18" s="3">
        <v>2</v>
      </c>
      <c r="BO18" s="3">
        <v>2</v>
      </c>
      <c r="BP18" s="3">
        <v>1</v>
      </c>
      <c r="BQ18" s="3">
        <v>1</v>
      </c>
      <c r="BR18" s="3">
        <v>1</v>
      </c>
      <c r="BS18" s="3">
        <v>1</v>
      </c>
      <c r="BT18" s="3">
        <v>1</v>
      </c>
      <c r="BU18" s="3">
        <v>1</v>
      </c>
      <c r="BV18" s="3">
        <v>1</v>
      </c>
      <c r="BW18" s="3">
        <v>1</v>
      </c>
      <c r="BX18" s="3">
        <v>1</v>
      </c>
      <c r="BY18" s="3">
        <v>2</v>
      </c>
      <c r="BZ18" s="3">
        <v>2</v>
      </c>
      <c r="CA18" s="3">
        <v>2</v>
      </c>
      <c r="CB18" s="3">
        <v>6</v>
      </c>
      <c r="CC18" s="3">
        <v>2</v>
      </c>
      <c r="CD18" s="3">
        <v>2</v>
      </c>
      <c r="CE18" s="3">
        <v>2</v>
      </c>
      <c r="CF18" s="3">
        <v>2</v>
      </c>
      <c r="CG18" s="3">
        <v>2</v>
      </c>
      <c r="CH18" s="3">
        <v>2</v>
      </c>
      <c r="CI18" s="3">
        <v>2</v>
      </c>
      <c r="CJ18" s="3">
        <v>3</v>
      </c>
      <c r="CK18" s="3">
        <v>3</v>
      </c>
      <c r="CL18" s="3">
        <v>3</v>
      </c>
      <c r="CM18" s="3">
        <v>2</v>
      </c>
      <c r="CN18" s="3">
        <v>1</v>
      </c>
      <c r="CO18" s="3">
        <v>2</v>
      </c>
      <c r="CP18" s="3">
        <v>2</v>
      </c>
      <c r="CQ18" s="3">
        <v>1</v>
      </c>
      <c r="CR18" s="3">
        <v>1</v>
      </c>
      <c r="CS18" s="3">
        <v>1</v>
      </c>
      <c r="CT18" s="3">
        <v>1</v>
      </c>
      <c r="CU18" s="3">
        <v>3</v>
      </c>
      <c r="CV18" s="3">
        <v>2</v>
      </c>
      <c r="CW18" s="3">
        <v>2</v>
      </c>
      <c r="CX18" s="3">
        <v>2</v>
      </c>
      <c r="CY18" s="3">
        <v>2</v>
      </c>
      <c r="CZ18" s="3">
        <v>1</v>
      </c>
      <c r="DA18" s="3">
        <v>1</v>
      </c>
      <c r="DB18" s="3">
        <v>2</v>
      </c>
      <c r="DC18" s="3">
        <v>2</v>
      </c>
      <c r="DD18" s="3">
        <v>1</v>
      </c>
      <c r="DE18" s="3">
        <v>2</v>
      </c>
      <c r="DF18" s="3">
        <v>1</v>
      </c>
      <c r="DG18" s="3">
        <v>6</v>
      </c>
      <c r="DH18" s="3">
        <v>6</v>
      </c>
      <c r="DI18" s="3">
        <v>2</v>
      </c>
      <c r="DJ18" s="3">
        <v>1</v>
      </c>
      <c r="DK18" s="3">
        <v>2</v>
      </c>
      <c r="DL18" s="3">
        <v>2</v>
      </c>
      <c r="DM18" s="3">
        <v>1</v>
      </c>
      <c r="DN18" s="3">
        <v>2</v>
      </c>
      <c r="DO18" s="3">
        <v>1</v>
      </c>
    </row>
    <row r="19" spans="3:119" ht="12.75">
      <c r="C19" s="3">
        <v>1</v>
      </c>
      <c r="D19" s="3">
        <v>1</v>
      </c>
      <c r="E19" s="3">
        <v>1</v>
      </c>
      <c r="F19" s="3">
        <v>1</v>
      </c>
      <c r="G19" s="3">
        <v>2</v>
      </c>
      <c r="H19" s="3">
        <v>2</v>
      </c>
      <c r="I19" s="3">
        <v>2</v>
      </c>
      <c r="J19" s="3">
        <v>2</v>
      </c>
      <c r="K19" s="3">
        <v>1</v>
      </c>
      <c r="L19" s="3">
        <v>2</v>
      </c>
      <c r="M19" s="3">
        <v>1</v>
      </c>
      <c r="N19" s="3">
        <v>3</v>
      </c>
      <c r="O19" s="3">
        <v>1</v>
      </c>
      <c r="P19" s="3">
        <v>2</v>
      </c>
      <c r="Q19" s="3">
        <v>1</v>
      </c>
      <c r="R19" s="3">
        <v>1</v>
      </c>
      <c r="S19" s="3">
        <v>2</v>
      </c>
      <c r="T19" s="3">
        <v>2</v>
      </c>
      <c r="U19" s="3">
        <v>2</v>
      </c>
      <c r="V19" s="3">
        <v>2</v>
      </c>
      <c r="W19" s="3">
        <v>1</v>
      </c>
      <c r="X19" s="3">
        <v>1</v>
      </c>
      <c r="Y19" s="3">
        <v>1</v>
      </c>
      <c r="Z19" s="3">
        <v>2</v>
      </c>
      <c r="AA19" s="3">
        <v>3</v>
      </c>
      <c r="AB19" s="3">
        <v>1</v>
      </c>
      <c r="AC19" s="3">
        <v>1</v>
      </c>
      <c r="AD19" s="3">
        <v>3</v>
      </c>
      <c r="AE19" s="3">
        <v>3</v>
      </c>
      <c r="AF19" s="3">
        <v>3</v>
      </c>
      <c r="AG19" s="3">
        <v>2</v>
      </c>
      <c r="AH19" s="3">
        <v>2</v>
      </c>
      <c r="AI19" s="3">
        <v>1</v>
      </c>
      <c r="AJ19" s="3">
        <v>3</v>
      </c>
      <c r="AK19" s="3">
        <v>2</v>
      </c>
      <c r="AL19" s="3">
        <v>1</v>
      </c>
      <c r="AM19" s="3">
        <v>1</v>
      </c>
      <c r="AN19" s="3">
        <v>1</v>
      </c>
      <c r="AO19" s="3">
        <v>2</v>
      </c>
      <c r="AP19" s="3">
        <v>2</v>
      </c>
      <c r="AQ19" s="3">
        <v>1</v>
      </c>
      <c r="AR19" s="3">
        <v>1</v>
      </c>
      <c r="AS19" s="3">
        <v>1</v>
      </c>
      <c r="AT19" s="3">
        <v>1</v>
      </c>
      <c r="AU19" s="3">
        <v>1</v>
      </c>
      <c r="AV19" s="3">
        <v>1</v>
      </c>
      <c r="AW19" s="3">
        <v>1</v>
      </c>
      <c r="AX19" s="3">
        <v>1</v>
      </c>
      <c r="AY19" s="3">
        <v>1</v>
      </c>
      <c r="AZ19" s="3">
        <v>1</v>
      </c>
      <c r="BA19" s="3">
        <v>1</v>
      </c>
      <c r="BB19" s="3">
        <v>1</v>
      </c>
      <c r="BC19" s="3">
        <v>2</v>
      </c>
      <c r="BD19" s="3">
        <v>2</v>
      </c>
      <c r="BE19" s="3">
        <v>2</v>
      </c>
      <c r="BF19" s="3">
        <v>1</v>
      </c>
      <c r="BG19" s="3">
        <v>1</v>
      </c>
      <c r="BH19" s="3">
        <v>1</v>
      </c>
      <c r="BI19" s="3">
        <v>2</v>
      </c>
      <c r="BJ19" s="3">
        <v>2</v>
      </c>
      <c r="BK19" s="3">
        <v>1</v>
      </c>
      <c r="BL19" s="3">
        <v>1</v>
      </c>
      <c r="BM19" s="3">
        <v>1</v>
      </c>
      <c r="BN19" s="3">
        <v>1</v>
      </c>
      <c r="BO19" s="3">
        <v>1</v>
      </c>
      <c r="BP19" s="3">
        <v>2</v>
      </c>
      <c r="BQ19" s="3">
        <v>1</v>
      </c>
      <c r="BR19" s="3">
        <v>1</v>
      </c>
      <c r="BS19" s="3">
        <v>1</v>
      </c>
      <c r="BT19" s="3">
        <v>1</v>
      </c>
      <c r="BU19" s="3">
        <v>1</v>
      </c>
      <c r="BV19" s="3">
        <v>1</v>
      </c>
      <c r="BW19" s="3">
        <v>1</v>
      </c>
      <c r="BX19" s="3">
        <v>1</v>
      </c>
      <c r="BY19" s="3">
        <v>2</v>
      </c>
      <c r="BZ19" s="3">
        <v>2</v>
      </c>
      <c r="CA19" s="3">
        <v>2</v>
      </c>
      <c r="CB19" s="3">
        <v>2</v>
      </c>
      <c r="CC19" s="3">
        <v>2</v>
      </c>
      <c r="CD19" s="3">
        <v>2</v>
      </c>
      <c r="CE19" s="3">
        <v>2</v>
      </c>
      <c r="CF19" s="3">
        <v>2</v>
      </c>
      <c r="CG19" s="3">
        <v>2</v>
      </c>
      <c r="CH19" s="3">
        <v>2</v>
      </c>
      <c r="CI19" s="3">
        <v>2</v>
      </c>
      <c r="CJ19" s="3">
        <v>2</v>
      </c>
      <c r="CK19" s="3">
        <v>2</v>
      </c>
      <c r="CL19" s="3">
        <v>2</v>
      </c>
      <c r="CM19" s="3">
        <v>2</v>
      </c>
      <c r="CN19" s="3">
        <v>2</v>
      </c>
      <c r="CO19" s="3">
        <v>2</v>
      </c>
      <c r="CP19" s="3">
        <v>2</v>
      </c>
      <c r="CQ19" s="3">
        <v>1</v>
      </c>
      <c r="CR19" s="3">
        <v>2</v>
      </c>
      <c r="CS19" s="3">
        <v>2</v>
      </c>
      <c r="CT19" s="3">
        <v>2</v>
      </c>
      <c r="CU19" s="3">
        <v>2</v>
      </c>
      <c r="CV19" s="3">
        <v>2</v>
      </c>
      <c r="CW19" s="3">
        <v>2</v>
      </c>
      <c r="CX19" s="3">
        <v>2</v>
      </c>
      <c r="CY19" s="3">
        <v>2</v>
      </c>
      <c r="CZ19" s="3">
        <v>2</v>
      </c>
      <c r="DA19" s="3">
        <v>2</v>
      </c>
      <c r="DB19" s="3">
        <v>2</v>
      </c>
      <c r="DC19" s="3">
        <v>2</v>
      </c>
      <c r="DD19" s="3">
        <v>2</v>
      </c>
      <c r="DE19" s="3">
        <v>2</v>
      </c>
      <c r="DF19" s="3">
        <v>2</v>
      </c>
      <c r="DG19" s="3">
        <v>2</v>
      </c>
      <c r="DH19" s="3">
        <v>2</v>
      </c>
      <c r="DI19" s="3">
        <v>2</v>
      </c>
      <c r="DJ19" s="3">
        <v>2</v>
      </c>
      <c r="DK19" s="3">
        <v>2</v>
      </c>
      <c r="DL19" s="3">
        <v>2</v>
      </c>
      <c r="DM19" s="3">
        <v>2</v>
      </c>
      <c r="DN19" s="3">
        <v>2</v>
      </c>
      <c r="DO19" s="3">
        <v>2</v>
      </c>
    </row>
    <row r="20" spans="3:119" ht="12.75">
      <c r="C20" s="3">
        <v>1</v>
      </c>
      <c r="D20" s="3">
        <v>1</v>
      </c>
      <c r="E20" s="3">
        <v>1</v>
      </c>
      <c r="F20" s="3">
        <v>1</v>
      </c>
      <c r="G20" s="3">
        <v>2</v>
      </c>
      <c r="H20" s="3">
        <v>2</v>
      </c>
      <c r="I20" s="3">
        <v>1</v>
      </c>
      <c r="J20" s="3">
        <v>1</v>
      </c>
      <c r="K20" s="3">
        <v>2</v>
      </c>
      <c r="L20" s="3">
        <v>2</v>
      </c>
      <c r="M20" s="3">
        <v>1</v>
      </c>
      <c r="N20" s="3">
        <v>1</v>
      </c>
      <c r="O20" s="3">
        <v>2</v>
      </c>
      <c r="P20" s="3">
        <v>2</v>
      </c>
      <c r="Q20" s="3">
        <v>1</v>
      </c>
      <c r="R20" s="3">
        <v>1</v>
      </c>
      <c r="S20" s="3">
        <v>2</v>
      </c>
      <c r="T20" s="3">
        <v>5</v>
      </c>
      <c r="U20" s="3">
        <v>5</v>
      </c>
      <c r="V20" s="3">
        <v>5</v>
      </c>
      <c r="W20" s="3">
        <v>1</v>
      </c>
      <c r="X20" s="3">
        <v>2</v>
      </c>
      <c r="Y20" s="3">
        <v>3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3">
        <v>2</v>
      </c>
      <c r="AH20" s="3">
        <v>2</v>
      </c>
      <c r="AI20" s="3">
        <v>0</v>
      </c>
      <c r="AJ20" s="3">
        <v>0</v>
      </c>
      <c r="AK20" s="3">
        <v>0</v>
      </c>
      <c r="AL20" s="3">
        <v>1</v>
      </c>
      <c r="AM20" s="3">
        <v>1</v>
      </c>
      <c r="AN20" s="3">
        <v>1</v>
      </c>
      <c r="AO20" s="3">
        <v>1</v>
      </c>
      <c r="AP20" s="3">
        <v>2</v>
      </c>
      <c r="AQ20" s="3">
        <v>1</v>
      </c>
      <c r="AR20" s="3">
        <v>1</v>
      </c>
      <c r="AS20" s="3">
        <v>1</v>
      </c>
      <c r="AT20" s="3">
        <v>1</v>
      </c>
      <c r="AU20" s="3">
        <v>1</v>
      </c>
      <c r="AV20" s="3">
        <v>1</v>
      </c>
      <c r="AW20" s="3">
        <v>1</v>
      </c>
      <c r="AX20" s="3">
        <v>1</v>
      </c>
      <c r="AY20" s="3">
        <v>1</v>
      </c>
      <c r="AZ20" s="3">
        <v>1</v>
      </c>
      <c r="BA20" s="3">
        <v>1</v>
      </c>
      <c r="BB20" s="3">
        <v>1</v>
      </c>
      <c r="BC20" s="3">
        <v>2</v>
      </c>
      <c r="BD20" s="3">
        <v>2</v>
      </c>
      <c r="BE20" s="3">
        <v>4</v>
      </c>
      <c r="BF20" s="3">
        <v>1</v>
      </c>
      <c r="BG20" s="3">
        <v>1</v>
      </c>
      <c r="BH20" s="3">
        <v>2</v>
      </c>
      <c r="BI20" s="3">
        <v>2</v>
      </c>
      <c r="BJ20" s="3">
        <v>2</v>
      </c>
      <c r="BK20" s="3">
        <v>1</v>
      </c>
      <c r="BL20" s="3">
        <v>1</v>
      </c>
      <c r="BM20" s="3">
        <v>1</v>
      </c>
      <c r="BN20" s="3">
        <v>1</v>
      </c>
      <c r="BO20" s="3">
        <v>2</v>
      </c>
      <c r="BP20" s="3">
        <v>2</v>
      </c>
      <c r="BQ20" s="3">
        <v>1</v>
      </c>
      <c r="BR20" s="3">
        <v>1</v>
      </c>
      <c r="BS20" s="3">
        <v>2</v>
      </c>
      <c r="BT20" s="3">
        <v>2</v>
      </c>
      <c r="BU20" s="3">
        <v>2</v>
      </c>
      <c r="BV20" s="3">
        <v>2</v>
      </c>
      <c r="BW20" s="3">
        <v>2</v>
      </c>
      <c r="BX20" s="3">
        <v>2</v>
      </c>
      <c r="BY20" s="3">
        <v>2</v>
      </c>
      <c r="BZ20" s="3">
        <v>2</v>
      </c>
      <c r="CA20" s="3">
        <v>3</v>
      </c>
      <c r="CB20" s="3">
        <v>6</v>
      </c>
      <c r="CC20" s="3">
        <v>2</v>
      </c>
      <c r="CD20" s="3">
        <v>2</v>
      </c>
      <c r="CE20" s="3">
        <v>2</v>
      </c>
      <c r="CF20" s="3">
        <v>2</v>
      </c>
      <c r="CG20" s="3">
        <v>2</v>
      </c>
      <c r="CH20" s="3">
        <v>2</v>
      </c>
      <c r="CI20" s="3">
        <v>2</v>
      </c>
      <c r="CJ20" s="3">
        <v>2</v>
      </c>
      <c r="CK20" s="3">
        <v>5</v>
      </c>
      <c r="CL20" s="3">
        <v>5</v>
      </c>
      <c r="CM20" s="3">
        <v>2</v>
      </c>
      <c r="CN20" s="3">
        <v>6</v>
      </c>
      <c r="CO20" s="3">
        <v>2</v>
      </c>
      <c r="CP20" s="3">
        <v>2</v>
      </c>
      <c r="CQ20" s="3">
        <v>1</v>
      </c>
      <c r="CR20" s="3">
        <v>2</v>
      </c>
      <c r="CS20" s="3">
        <v>2</v>
      </c>
      <c r="CT20" s="3">
        <v>1</v>
      </c>
      <c r="CU20" s="3">
        <v>2</v>
      </c>
      <c r="CV20" s="3">
        <v>2</v>
      </c>
      <c r="CW20" s="3">
        <v>2</v>
      </c>
      <c r="CX20" s="3">
        <v>2</v>
      </c>
      <c r="CY20" s="3">
        <v>2</v>
      </c>
      <c r="CZ20" s="3">
        <v>2</v>
      </c>
      <c r="DA20" s="3">
        <v>2</v>
      </c>
      <c r="DB20" s="3">
        <v>2</v>
      </c>
      <c r="DC20" s="3">
        <v>2</v>
      </c>
      <c r="DD20" s="3">
        <v>2</v>
      </c>
      <c r="DE20" s="3">
        <v>2</v>
      </c>
      <c r="DF20" s="3">
        <v>2</v>
      </c>
      <c r="DG20" s="3">
        <v>6</v>
      </c>
      <c r="DH20" s="3">
        <v>6</v>
      </c>
      <c r="DI20" s="3">
        <v>2</v>
      </c>
      <c r="DJ20" s="3">
        <v>2</v>
      </c>
      <c r="DK20" s="3">
        <v>2</v>
      </c>
      <c r="DL20" s="3">
        <v>2</v>
      </c>
      <c r="DM20" s="3">
        <v>2</v>
      </c>
      <c r="DN20" s="3">
        <v>2</v>
      </c>
      <c r="DO20" s="3">
        <v>2</v>
      </c>
    </row>
    <row r="21" spans="3:119" ht="12.75">
      <c r="C21" s="3">
        <v>0</v>
      </c>
      <c r="D21" s="3">
        <v>1</v>
      </c>
      <c r="E21" s="3">
        <v>1</v>
      </c>
      <c r="F21" s="3">
        <v>1</v>
      </c>
      <c r="G21" s="3">
        <v>3</v>
      </c>
      <c r="H21" s="3">
        <v>2</v>
      </c>
      <c r="I21" s="3">
        <v>2</v>
      </c>
      <c r="J21" s="3">
        <v>2</v>
      </c>
      <c r="K21" s="3">
        <v>2</v>
      </c>
      <c r="L21" s="3">
        <v>1</v>
      </c>
      <c r="M21" s="3">
        <v>1</v>
      </c>
      <c r="N21" s="3">
        <v>2</v>
      </c>
      <c r="O21" s="3">
        <v>3</v>
      </c>
      <c r="P21" s="3">
        <v>2</v>
      </c>
      <c r="Q21" s="3">
        <v>1</v>
      </c>
      <c r="R21" s="3">
        <v>1</v>
      </c>
      <c r="S21" s="3">
        <v>1</v>
      </c>
      <c r="T21" s="3">
        <v>1</v>
      </c>
      <c r="U21" s="3">
        <v>5</v>
      </c>
      <c r="V21" s="3">
        <v>1</v>
      </c>
      <c r="W21" s="3">
        <v>3</v>
      </c>
      <c r="X21" s="3">
        <v>0</v>
      </c>
      <c r="Y21" s="3">
        <v>1</v>
      </c>
      <c r="Z21" s="3">
        <v>2</v>
      </c>
      <c r="AA21" s="3">
        <v>2</v>
      </c>
      <c r="AB21" s="3">
        <v>2</v>
      </c>
      <c r="AC21" s="3">
        <v>2</v>
      </c>
      <c r="AD21" s="3">
        <v>1</v>
      </c>
      <c r="AE21" s="3">
        <v>1</v>
      </c>
      <c r="AF21" s="3">
        <v>1</v>
      </c>
      <c r="AG21" s="3">
        <v>1</v>
      </c>
      <c r="AH21" s="3">
        <v>3</v>
      </c>
      <c r="AI21" s="3">
        <v>1</v>
      </c>
      <c r="AJ21" s="3">
        <v>2</v>
      </c>
      <c r="AK21" s="3">
        <v>0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3</v>
      </c>
      <c r="AR21" s="3">
        <v>3</v>
      </c>
      <c r="AS21" s="3">
        <v>3</v>
      </c>
      <c r="AT21" s="3">
        <v>3</v>
      </c>
      <c r="AU21" s="3">
        <v>3</v>
      </c>
      <c r="AV21" s="3">
        <v>3</v>
      </c>
      <c r="AW21" s="3">
        <v>1</v>
      </c>
      <c r="AX21" s="3">
        <v>1</v>
      </c>
      <c r="AY21" s="3">
        <v>1</v>
      </c>
      <c r="AZ21" s="3">
        <v>1</v>
      </c>
      <c r="BA21" s="3">
        <v>1</v>
      </c>
      <c r="BB21" s="3">
        <v>1</v>
      </c>
      <c r="BC21" s="3">
        <v>2</v>
      </c>
      <c r="BD21" s="3">
        <v>2</v>
      </c>
      <c r="BE21" s="3">
        <v>3</v>
      </c>
      <c r="BF21" s="3">
        <v>1</v>
      </c>
      <c r="BG21" s="3">
        <v>2</v>
      </c>
      <c r="BH21" s="3">
        <v>2</v>
      </c>
      <c r="BI21" s="3">
        <v>1</v>
      </c>
      <c r="BJ21" s="3">
        <v>2</v>
      </c>
      <c r="BK21" s="3">
        <v>2</v>
      </c>
      <c r="BL21" s="3">
        <v>2</v>
      </c>
      <c r="BM21" s="3">
        <v>2</v>
      </c>
      <c r="BN21" s="3">
        <v>2</v>
      </c>
      <c r="BO21" s="3">
        <v>1</v>
      </c>
      <c r="BP21" s="3">
        <v>2</v>
      </c>
      <c r="BQ21" s="3">
        <v>2</v>
      </c>
      <c r="BR21" s="3">
        <v>2</v>
      </c>
      <c r="BS21" s="3">
        <v>1</v>
      </c>
      <c r="BT21" s="3">
        <v>1</v>
      </c>
      <c r="BU21" s="3">
        <v>1</v>
      </c>
      <c r="BV21" s="3">
        <v>1</v>
      </c>
      <c r="BW21" s="3">
        <v>2</v>
      </c>
      <c r="BX21" s="3">
        <v>6</v>
      </c>
      <c r="BY21" s="3">
        <v>2</v>
      </c>
      <c r="BZ21" s="3">
        <v>2</v>
      </c>
      <c r="CA21" s="3">
        <v>2</v>
      </c>
      <c r="CB21" s="3">
        <v>3</v>
      </c>
      <c r="CC21" s="3">
        <v>3</v>
      </c>
      <c r="CD21" s="3">
        <v>6</v>
      </c>
      <c r="CE21" s="3">
        <v>4</v>
      </c>
      <c r="CF21" s="3">
        <v>3</v>
      </c>
      <c r="CG21" s="3">
        <v>3</v>
      </c>
      <c r="CH21" s="3">
        <v>3</v>
      </c>
      <c r="CI21" s="3">
        <v>3</v>
      </c>
      <c r="CJ21" s="3">
        <v>1</v>
      </c>
      <c r="CK21" s="3">
        <v>1</v>
      </c>
      <c r="CL21" s="3">
        <v>1</v>
      </c>
      <c r="CM21" s="3">
        <v>2</v>
      </c>
      <c r="CN21" s="3">
        <v>6</v>
      </c>
      <c r="CO21" s="3">
        <v>2</v>
      </c>
      <c r="CP21" s="3">
        <v>2</v>
      </c>
      <c r="CQ21" s="3">
        <v>1</v>
      </c>
      <c r="CR21" s="3">
        <v>2</v>
      </c>
      <c r="CS21" s="3">
        <v>3</v>
      </c>
      <c r="CT21" s="3">
        <v>2</v>
      </c>
      <c r="CU21" s="3">
        <v>1</v>
      </c>
      <c r="CV21" s="3">
        <v>3</v>
      </c>
      <c r="CW21" s="3">
        <v>3</v>
      </c>
      <c r="CX21" s="3">
        <v>3</v>
      </c>
      <c r="CY21" s="3">
        <v>3</v>
      </c>
      <c r="CZ21" s="3">
        <v>2</v>
      </c>
      <c r="DA21" s="3">
        <v>2</v>
      </c>
      <c r="DB21" s="3">
        <v>3</v>
      </c>
      <c r="DC21" s="3">
        <v>6</v>
      </c>
      <c r="DD21" s="3">
        <v>6</v>
      </c>
      <c r="DE21" s="3">
        <v>6</v>
      </c>
      <c r="DF21" s="3">
        <v>6</v>
      </c>
      <c r="DG21" s="3">
        <v>6</v>
      </c>
      <c r="DH21" s="3">
        <v>6</v>
      </c>
      <c r="DI21" s="3">
        <v>3</v>
      </c>
      <c r="DJ21" s="3">
        <v>3</v>
      </c>
      <c r="DK21" s="3">
        <v>2</v>
      </c>
      <c r="DL21" s="3">
        <v>2</v>
      </c>
      <c r="DM21" s="3">
        <v>2</v>
      </c>
      <c r="DN21" s="3">
        <v>2</v>
      </c>
      <c r="DO21" s="3">
        <v>2</v>
      </c>
    </row>
    <row r="22" spans="3:119" ht="12.75"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2</v>
      </c>
      <c r="M22" s="3">
        <v>1</v>
      </c>
      <c r="N22" s="3">
        <v>0</v>
      </c>
      <c r="O22" s="3">
        <v>0</v>
      </c>
      <c r="P22" s="3">
        <v>0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3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0</v>
      </c>
      <c r="AK22" s="3">
        <v>0</v>
      </c>
      <c r="AL22" s="3">
        <v>1</v>
      </c>
      <c r="AM22" s="3">
        <v>1</v>
      </c>
      <c r="AN22" s="3">
        <v>1</v>
      </c>
      <c r="AO22" s="3">
        <v>5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2</v>
      </c>
      <c r="AW22" s="3">
        <v>1</v>
      </c>
      <c r="AX22" s="3">
        <v>1</v>
      </c>
      <c r="AY22" s="3">
        <v>1</v>
      </c>
      <c r="AZ22" s="3">
        <v>1</v>
      </c>
      <c r="BA22" s="3">
        <v>0</v>
      </c>
      <c r="BB22" s="3">
        <v>1</v>
      </c>
      <c r="BC22" s="3">
        <v>0</v>
      </c>
      <c r="BD22" s="3">
        <v>2</v>
      </c>
      <c r="BE22" s="3">
        <v>2</v>
      </c>
      <c r="BF22" s="3">
        <v>1</v>
      </c>
      <c r="BG22" s="3">
        <v>1</v>
      </c>
      <c r="BH22" s="3">
        <v>1</v>
      </c>
      <c r="BI22" s="3">
        <v>2</v>
      </c>
      <c r="BJ22" s="3">
        <v>1</v>
      </c>
      <c r="BK22" s="3">
        <v>1</v>
      </c>
      <c r="BL22" s="3">
        <v>1</v>
      </c>
      <c r="BM22" s="3">
        <v>1</v>
      </c>
      <c r="BN22" s="3">
        <v>1</v>
      </c>
      <c r="BO22" s="3">
        <v>1</v>
      </c>
      <c r="BP22" s="3">
        <v>1</v>
      </c>
      <c r="BQ22" s="3">
        <v>1</v>
      </c>
      <c r="BR22" s="3">
        <v>1</v>
      </c>
      <c r="BS22" s="3">
        <v>1</v>
      </c>
      <c r="BT22" s="3">
        <v>2</v>
      </c>
      <c r="BU22" s="3">
        <v>1</v>
      </c>
      <c r="BV22" s="3">
        <v>2</v>
      </c>
      <c r="BW22" s="3">
        <v>1</v>
      </c>
      <c r="BX22" s="3">
        <v>1</v>
      </c>
      <c r="BY22" s="3">
        <v>1</v>
      </c>
      <c r="BZ22" s="3">
        <v>2</v>
      </c>
      <c r="CA22" s="3">
        <v>1</v>
      </c>
      <c r="CB22" s="3">
        <v>1</v>
      </c>
      <c r="CC22" s="3">
        <v>1</v>
      </c>
      <c r="CD22" s="3">
        <v>6</v>
      </c>
      <c r="CE22" s="3">
        <v>4</v>
      </c>
      <c r="CF22" s="3">
        <v>1</v>
      </c>
      <c r="CG22" s="3">
        <v>2</v>
      </c>
      <c r="CH22" s="3">
        <v>1</v>
      </c>
      <c r="CI22" s="3">
        <v>1</v>
      </c>
      <c r="CJ22" s="3">
        <v>1</v>
      </c>
      <c r="CK22" s="3">
        <v>2</v>
      </c>
      <c r="CL22" s="3">
        <v>1</v>
      </c>
      <c r="CM22" s="3">
        <v>1</v>
      </c>
      <c r="CN22" s="3">
        <v>1</v>
      </c>
      <c r="CO22" s="3">
        <v>1</v>
      </c>
      <c r="CP22" s="3">
        <v>1</v>
      </c>
      <c r="CQ22" s="3">
        <v>1</v>
      </c>
      <c r="CR22" s="3">
        <v>1</v>
      </c>
      <c r="CS22" s="3">
        <v>2</v>
      </c>
      <c r="CT22" s="3">
        <v>1</v>
      </c>
      <c r="CU22" s="3">
        <v>1</v>
      </c>
      <c r="CV22" s="3">
        <v>1</v>
      </c>
      <c r="CW22" s="3">
        <v>2</v>
      </c>
      <c r="CX22" s="3">
        <v>1</v>
      </c>
      <c r="CY22" s="3">
        <v>1</v>
      </c>
      <c r="CZ22" s="3">
        <v>1</v>
      </c>
      <c r="DA22" s="3">
        <v>1</v>
      </c>
      <c r="DB22" s="3">
        <v>1</v>
      </c>
      <c r="DC22" s="3">
        <v>2</v>
      </c>
      <c r="DD22" s="3">
        <v>1</v>
      </c>
      <c r="DE22" s="3">
        <v>1</v>
      </c>
      <c r="DF22" s="3">
        <v>1</v>
      </c>
      <c r="DG22" s="3">
        <v>1</v>
      </c>
      <c r="DH22" s="3">
        <v>1</v>
      </c>
      <c r="DI22" s="3">
        <v>1</v>
      </c>
      <c r="DJ22" s="3">
        <v>1</v>
      </c>
      <c r="DK22" s="3">
        <v>1</v>
      </c>
      <c r="DL22" s="3">
        <v>1</v>
      </c>
      <c r="DM22" s="3">
        <v>1</v>
      </c>
      <c r="DN22" s="3">
        <v>2</v>
      </c>
      <c r="DO22" s="3">
        <v>1</v>
      </c>
    </row>
    <row r="23" spans="3:119" ht="12.75">
      <c r="C23" s="3">
        <v>1</v>
      </c>
      <c r="D23" s="3">
        <v>1</v>
      </c>
      <c r="E23" s="3">
        <v>1</v>
      </c>
      <c r="F23" s="3">
        <v>1</v>
      </c>
      <c r="G23" s="3">
        <v>2</v>
      </c>
      <c r="H23" s="3">
        <v>2</v>
      </c>
      <c r="I23" s="3">
        <v>2</v>
      </c>
      <c r="J23" s="3">
        <v>1</v>
      </c>
      <c r="K23" s="3">
        <v>1</v>
      </c>
      <c r="L23" s="3">
        <v>2</v>
      </c>
      <c r="M23" s="3">
        <v>1</v>
      </c>
      <c r="N23" s="3">
        <v>2</v>
      </c>
      <c r="O23" s="3">
        <v>3</v>
      </c>
      <c r="P23" s="3">
        <v>2</v>
      </c>
      <c r="Q23" s="3">
        <v>1</v>
      </c>
      <c r="R23" s="3">
        <v>2</v>
      </c>
      <c r="S23" s="3">
        <v>1</v>
      </c>
      <c r="T23" s="3">
        <v>1</v>
      </c>
      <c r="U23" s="3">
        <v>5</v>
      </c>
      <c r="V23" s="3">
        <v>1</v>
      </c>
      <c r="W23" s="3">
        <v>1</v>
      </c>
      <c r="X23" s="3">
        <v>5</v>
      </c>
      <c r="Y23" s="3">
        <v>1</v>
      </c>
      <c r="Z23" s="3">
        <v>5</v>
      </c>
      <c r="AA23" s="3">
        <v>1</v>
      </c>
      <c r="AB23" s="3">
        <v>1</v>
      </c>
      <c r="AC23" s="3">
        <v>3</v>
      </c>
      <c r="AD23" s="3">
        <v>3</v>
      </c>
      <c r="AE23" s="3">
        <v>3</v>
      </c>
      <c r="AF23" s="3">
        <v>2</v>
      </c>
      <c r="AG23" s="3">
        <v>2</v>
      </c>
      <c r="AH23" s="3">
        <v>2</v>
      </c>
      <c r="AI23" s="3">
        <v>1</v>
      </c>
      <c r="AJ23" s="3">
        <v>2</v>
      </c>
      <c r="AK23" s="3">
        <v>2</v>
      </c>
      <c r="AL23" s="3">
        <v>1</v>
      </c>
      <c r="AM23" s="3">
        <v>1</v>
      </c>
      <c r="AN23" s="3">
        <v>1</v>
      </c>
      <c r="AO23" s="3">
        <v>1</v>
      </c>
      <c r="AP23" s="3">
        <v>1</v>
      </c>
      <c r="AQ23" s="3">
        <v>1</v>
      </c>
      <c r="AR23" s="3">
        <v>2</v>
      </c>
      <c r="AS23" s="3">
        <v>2</v>
      </c>
      <c r="AT23" s="3">
        <v>1</v>
      </c>
      <c r="AU23" s="3">
        <v>2</v>
      </c>
      <c r="AV23" s="3">
        <v>1</v>
      </c>
      <c r="AW23" s="3">
        <v>2</v>
      </c>
      <c r="AX23" s="3">
        <v>2</v>
      </c>
      <c r="AY23" s="3">
        <v>2</v>
      </c>
      <c r="AZ23" s="3">
        <v>1</v>
      </c>
      <c r="BA23" s="3">
        <v>1</v>
      </c>
      <c r="BB23" s="3">
        <v>2</v>
      </c>
      <c r="BC23" s="3">
        <v>3</v>
      </c>
      <c r="BD23" s="3">
        <v>1</v>
      </c>
      <c r="BE23" s="3">
        <v>2</v>
      </c>
      <c r="BF23" s="3">
        <v>1</v>
      </c>
      <c r="BG23" s="3">
        <v>1</v>
      </c>
      <c r="BH23" s="3">
        <v>2</v>
      </c>
      <c r="BI23" s="3">
        <v>3</v>
      </c>
      <c r="BJ23" s="3">
        <v>2</v>
      </c>
      <c r="BK23" s="3">
        <v>1</v>
      </c>
      <c r="BL23" s="3">
        <v>1</v>
      </c>
      <c r="BM23" s="3">
        <v>1</v>
      </c>
      <c r="BN23" s="3">
        <v>1</v>
      </c>
      <c r="BO23" s="3">
        <v>1</v>
      </c>
      <c r="BP23" s="3">
        <v>2</v>
      </c>
      <c r="BQ23" s="3">
        <v>1</v>
      </c>
      <c r="BR23" s="3">
        <v>1</v>
      </c>
      <c r="BS23" s="3">
        <v>1</v>
      </c>
      <c r="BT23" s="3">
        <v>1</v>
      </c>
      <c r="BU23" s="3">
        <v>1</v>
      </c>
      <c r="BV23" s="3">
        <v>1</v>
      </c>
      <c r="BW23" s="3">
        <v>1</v>
      </c>
      <c r="BX23" s="3">
        <v>1</v>
      </c>
      <c r="BY23" s="3">
        <v>1</v>
      </c>
      <c r="BZ23" s="3">
        <v>1</v>
      </c>
      <c r="CA23" s="3">
        <v>1</v>
      </c>
      <c r="CB23" s="3">
        <v>3</v>
      </c>
      <c r="CC23" s="3">
        <v>1</v>
      </c>
      <c r="CD23" s="3">
        <v>1</v>
      </c>
      <c r="CE23" s="3">
        <v>1</v>
      </c>
      <c r="CF23" s="3">
        <v>3</v>
      </c>
      <c r="CG23" s="3">
        <v>3</v>
      </c>
      <c r="CH23" s="3">
        <v>3</v>
      </c>
      <c r="CI23" s="3">
        <v>3</v>
      </c>
      <c r="CJ23" s="3">
        <v>1</v>
      </c>
      <c r="CK23" s="3">
        <v>2</v>
      </c>
      <c r="CL23" s="3">
        <v>1</v>
      </c>
      <c r="CM23" s="3">
        <v>2</v>
      </c>
      <c r="CN23" s="3">
        <v>2</v>
      </c>
      <c r="CO23" s="3">
        <v>4</v>
      </c>
      <c r="CP23" s="3">
        <v>3</v>
      </c>
      <c r="CQ23" s="3">
        <v>2</v>
      </c>
      <c r="CR23" s="3">
        <v>6</v>
      </c>
      <c r="CS23" s="3">
        <v>1</v>
      </c>
      <c r="CT23" s="3">
        <v>1</v>
      </c>
      <c r="CU23" s="3">
        <v>1</v>
      </c>
      <c r="CV23" s="3">
        <v>2</v>
      </c>
      <c r="CW23" s="3">
        <v>2</v>
      </c>
      <c r="CX23" s="3">
        <v>2</v>
      </c>
      <c r="CY23" s="3">
        <v>2</v>
      </c>
      <c r="CZ23" s="3">
        <v>2</v>
      </c>
      <c r="DA23" s="3">
        <v>1</v>
      </c>
      <c r="DB23" s="3">
        <v>2</v>
      </c>
      <c r="DC23" s="3">
        <v>2</v>
      </c>
      <c r="DD23" s="3">
        <v>2</v>
      </c>
      <c r="DE23" s="3">
        <v>6</v>
      </c>
      <c r="DF23" s="3">
        <v>6</v>
      </c>
      <c r="DG23" s="3">
        <v>6</v>
      </c>
      <c r="DH23" s="3">
        <v>6</v>
      </c>
      <c r="DI23" s="3">
        <v>2</v>
      </c>
      <c r="DJ23" s="3">
        <v>2</v>
      </c>
      <c r="DK23" s="3">
        <v>2</v>
      </c>
      <c r="DL23" s="3">
        <v>2</v>
      </c>
      <c r="DM23" s="3">
        <v>2</v>
      </c>
      <c r="DN23" s="3">
        <v>2</v>
      </c>
      <c r="DO23" s="3">
        <v>2</v>
      </c>
    </row>
    <row r="24" spans="3:119" ht="12.75"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2</v>
      </c>
      <c r="J24" s="3">
        <v>1</v>
      </c>
      <c r="K24" s="3">
        <v>1</v>
      </c>
      <c r="L24" s="3">
        <v>1</v>
      </c>
      <c r="M24" s="3">
        <v>1</v>
      </c>
      <c r="N24" s="3">
        <v>2</v>
      </c>
      <c r="O24" s="3">
        <v>1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>
        <v>5</v>
      </c>
      <c r="W24" s="3">
        <v>1</v>
      </c>
      <c r="X24" s="3">
        <v>2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2</v>
      </c>
      <c r="AI24" s="3">
        <v>1</v>
      </c>
      <c r="AJ24" s="3">
        <v>2</v>
      </c>
      <c r="AK24" s="3">
        <v>0</v>
      </c>
      <c r="AL24" s="3">
        <v>1</v>
      </c>
      <c r="AM24" s="3">
        <v>1</v>
      </c>
      <c r="AN24" s="3">
        <v>1</v>
      </c>
      <c r="AO24" s="3">
        <v>1</v>
      </c>
      <c r="AP24" s="3">
        <v>1</v>
      </c>
      <c r="AQ24" s="3">
        <v>1</v>
      </c>
      <c r="AR24" s="3">
        <v>1</v>
      </c>
      <c r="AS24" s="3">
        <v>1</v>
      </c>
      <c r="AT24" s="3">
        <v>1</v>
      </c>
      <c r="AU24" s="3">
        <v>1</v>
      </c>
      <c r="AV24" s="3">
        <v>2</v>
      </c>
      <c r="AW24" s="3">
        <v>1</v>
      </c>
      <c r="AX24" s="3">
        <v>1</v>
      </c>
      <c r="AY24" s="3">
        <v>1</v>
      </c>
      <c r="AZ24" s="3">
        <v>1</v>
      </c>
      <c r="BA24" s="3">
        <v>1</v>
      </c>
      <c r="BB24" s="3">
        <v>1</v>
      </c>
      <c r="BC24" s="3">
        <v>0</v>
      </c>
      <c r="BD24" s="3">
        <v>1</v>
      </c>
      <c r="BE24" s="3">
        <v>2</v>
      </c>
      <c r="BF24" s="3">
        <v>2</v>
      </c>
      <c r="BG24" s="3">
        <v>1</v>
      </c>
      <c r="BH24" s="3">
        <v>1</v>
      </c>
      <c r="BI24" s="3">
        <v>1</v>
      </c>
      <c r="BJ24" s="3">
        <v>2</v>
      </c>
      <c r="BK24" s="3">
        <v>1</v>
      </c>
      <c r="BL24" s="3">
        <v>1</v>
      </c>
      <c r="BM24" s="3">
        <v>1</v>
      </c>
      <c r="BN24" s="3">
        <v>1</v>
      </c>
      <c r="BO24" s="3">
        <v>1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1</v>
      </c>
      <c r="CD24" s="3">
        <v>1</v>
      </c>
      <c r="CE24" s="3">
        <v>2</v>
      </c>
      <c r="CF24" s="3">
        <v>2</v>
      </c>
      <c r="CG24" s="3">
        <v>2</v>
      </c>
      <c r="CH24" s="3">
        <v>2</v>
      </c>
      <c r="CI24" s="3">
        <v>2</v>
      </c>
      <c r="CJ24" s="3">
        <v>2</v>
      </c>
      <c r="CK24" s="3">
        <v>2</v>
      </c>
      <c r="CL24" s="3">
        <v>2</v>
      </c>
      <c r="CM24" s="3">
        <v>2</v>
      </c>
      <c r="CN24" s="3">
        <v>2</v>
      </c>
      <c r="CO24" s="3">
        <v>2</v>
      </c>
      <c r="CP24" s="3">
        <v>2</v>
      </c>
      <c r="CQ24" s="3">
        <v>1</v>
      </c>
      <c r="CR24" s="3">
        <v>1</v>
      </c>
      <c r="CS24" s="3">
        <v>1</v>
      </c>
      <c r="CT24" s="3">
        <v>1</v>
      </c>
      <c r="CU24" s="3">
        <v>1</v>
      </c>
      <c r="CV24" s="3">
        <v>1</v>
      </c>
      <c r="CW24" s="3">
        <v>1</v>
      </c>
      <c r="CX24" s="3">
        <v>1</v>
      </c>
      <c r="CY24" s="3">
        <v>1</v>
      </c>
      <c r="CZ24" s="3">
        <v>2</v>
      </c>
      <c r="DA24" s="3">
        <v>1</v>
      </c>
      <c r="DB24" s="3">
        <v>1</v>
      </c>
      <c r="DC24" s="3">
        <v>6</v>
      </c>
      <c r="DD24" s="3">
        <v>6</v>
      </c>
      <c r="DE24" s="3">
        <v>0</v>
      </c>
      <c r="DF24" s="3">
        <v>0</v>
      </c>
      <c r="DG24" s="3">
        <v>2</v>
      </c>
      <c r="DH24" s="3">
        <v>2</v>
      </c>
      <c r="DI24" s="3">
        <v>2</v>
      </c>
      <c r="DJ24" s="3">
        <v>2</v>
      </c>
      <c r="DK24" s="3">
        <v>2</v>
      </c>
      <c r="DL24" s="3">
        <v>2</v>
      </c>
      <c r="DM24" s="3">
        <v>2</v>
      </c>
      <c r="DN24" s="3">
        <v>2</v>
      </c>
      <c r="DO24" s="3">
        <v>2</v>
      </c>
    </row>
    <row r="25" spans="3:119" ht="12.75"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2</v>
      </c>
      <c r="O25" s="3">
        <v>2</v>
      </c>
      <c r="P25" s="3">
        <v>2</v>
      </c>
      <c r="Q25" s="3">
        <v>1</v>
      </c>
      <c r="R25" s="3">
        <v>1</v>
      </c>
      <c r="S25" s="3">
        <v>1</v>
      </c>
      <c r="T25" s="3">
        <v>2</v>
      </c>
      <c r="U25" s="3">
        <v>5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2</v>
      </c>
      <c r="AK25" s="3">
        <v>2</v>
      </c>
      <c r="AL25" s="3">
        <v>1</v>
      </c>
      <c r="AM25" s="3">
        <v>1</v>
      </c>
      <c r="AN25" s="3">
        <v>1</v>
      </c>
      <c r="AO25" s="3">
        <v>1</v>
      </c>
      <c r="AP25" s="3">
        <v>1</v>
      </c>
      <c r="AQ25" s="3">
        <v>1</v>
      </c>
      <c r="AR25" s="3">
        <v>1</v>
      </c>
      <c r="AS25" s="3">
        <v>1</v>
      </c>
      <c r="AT25" s="3">
        <v>2</v>
      </c>
      <c r="AU25" s="3">
        <v>1</v>
      </c>
      <c r="AV25" s="3">
        <v>2</v>
      </c>
      <c r="AW25" s="3">
        <v>1</v>
      </c>
      <c r="AX25" s="3">
        <v>1</v>
      </c>
      <c r="AY25" s="3">
        <v>1</v>
      </c>
      <c r="AZ25" s="3">
        <v>1</v>
      </c>
      <c r="BA25" s="3">
        <v>1</v>
      </c>
      <c r="BB25" s="3">
        <v>2</v>
      </c>
      <c r="BC25" s="3">
        <v>2</v>
      </c>
      <c r="BD25" s="3">
        <v>1</v>
      </c>
      <c r="BE25" s="3">
        <v>1</v>
      </c>
      <c r="BF25" s="3">
        <v>1</v>
      </c>
      <c r="BG25" s="3">
        <v>1</v>
      </c>
      <c r="BH25" s="3">
        <v>1</v>
      </c>
      <c r="BI25" s="3">
        <v>1</v>
      </c>
      <c r="BJ25" s="3">
        <v>1</v>
      </c>
      <c r="BK25" s="3">
        <v>1</v>
      </c>
      <c r="BL25" s="3">
        <v>1</v>
      </c>
      <c r="BM25" s="3">
        <v>1</v>
      </c>
      <c r="BN25" s="3">
        <v>1</v>
      </c>
      <c r="BO25" s="3">
        <v>1</v>
      </c>
      <c r="BP25" s="3">
        <v>1</v>
      </c>
      <c r="BQ25" s="3">
        <v>1</v>
      </c>
      <c r="BR25" s="3">
        <v>1</v>
      </c>
      <c r="BS25" s="3">
        <v>1</v>
      </c>
      <c r="BT25" s="3">
        <v>1</v>
      </c>
      <c r="BU25" s="3">
        <v>3</v>
      </c>
      <c r="BV25" s="3">
        <v>3</v>
      </c>
      <c r="BW25" s="3">
        <v>1</v>
      </c>
      <c r="BX25" s="3">
        <v>1</v>
      </c>
      <c r="BY25" s="3">
        <v>1</v>
      </c>
      <c r="BZ25" s="3">
        <v>3</v>
      </c>
      <c r="CA25" s="3">
        <v>1</v>
      </c>
      <c r="CB25" s="3">
        <v>1</v>
      </c>
      <c r="CC25" s="3">
        <v>1</v>
      </c>
      <c r="CD25" s="3">
        <v>1</v>
      </c>
      <c r="CE25" s="3">
        <v>2</v>
      </c>
      <c r="CF25" s="3">
        <v>1</v>
      </c>
      <c r="CG25" s="3">
        <v>1</v>
      </c>
      <c r="CH25" s="3">
        <v>1</v>
      </c>
      <c r="CI25" s="3">
        <v>1</v>
      </c>
      <c r="CJ25" s="3">
        <v>2</v>
      </c>
      <c r="CK25" s="3">
        <v>2</v>
      </c>
      <c r="CL25" s="3">
        <v>2</v>
      </c>
      <c r="CM25" s="3">
        <v>1</v>
      </c>
      <c r="CN25" s="3">
        <v>1</v>
      </c>
      <c r="CO25" s="3">
        <v>1</v>
      </c>
      <c r="CP25" s="3">
        <v>1</v>
      </c>
      <c r="CQ25" s="3">
        <v>1</v>
      </c>
      <c r="CR25" s="3">
        <v>1</v>
      </c>
      <c r="CS25" s="3">
        <v>1</v>
      </c>
      <c r="CT25" s="3">
        <v>1</v>
      </c>
      <c r="CU25" s="3">
        <v>1</v>
      </c>
      <c r="CV25" s="3">
        <v>1</v>
      </c>
      <c r="CW25" s="3">
        <v>2</v>
      </c>
      <c r="CX25" s="3">
        <v>1</v>
      </c>
      <c r="CY25" s="3">
        <v>1</v>
      </c>
      <c r="CZ25" s="3">
        <v>1</v>
      </c>
      <c r="DA25" s="3">
        <v>1</v>
      </c>
      <c r="DB25" s="3">
        <v>1</v>
      </c>
      <c r="DC25" s="3">
        <v>1</v>
      </c>
      <c r="DD25" s="3">
        <v>1</v>
      </c>
      <c r="DE25" s="3">
        <v>1</v>
      </c>
      <c r="DF25" s="3">
        <v>1</v>
      </c>
      <c r="DG25" s="3">
        <v>1</v>
      </c>
      <c r="DH25" s="3">
        <v>1</v>
      </c>
      <c r="DI25" s="3">
        <v>1</v>
      </c>
      <c r="DJ25" s="3">
        <v>1</v>
      </c>
      <c r="DK25" s="3">
        <v>1</v>
      </c>
      <c r="DL25" s="3">
        <v>1</v>
      </c>
      <c r="DM25" s="3">
        <v>1</v>
      </c>
      <c r="DN25" s="3">
        <v>2</v>
      </c>
      <c r="DO25" s="3">
        <v>2</v>
      </c>
    </row>
    <row r="26" spans="3:119" ht="12.75"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2</v>
      </c>
      <c r="M26" s="3">
        <v>1</v>
      </c>
      <c r="N26" s="3">
        <v>2</v>
      </c>
      <c r="O26" s="3">
        <v>2</v>
      </c>
      <c r="P26" s="3">
        <v>2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0</v>
      </c>
      <c r="AJ26" s="3">
        <v>0</v>
      </c>
      <c r="AK26" s="3">
        <v>1</v>
      </c>
      <c r="AL26" s="3">
        <v>1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1</v>
      </c>
      <c r="AT26" s="3">
        <v>2</v>
      </c>
      <c r="AU26" s="3">
        <v>1</v>
      </c>
      <c r="AV26" s="3">
        <v>2</v>
      </c>
      <c r="AW26" s="3">
        <v>1</v>
      </c>
      <c r="AX26" s="3">
        <v>1</v>
      </c>
      <c r="AY26" s="3">
        <v>1</v>
      </c>
      <c r="AZ26" s="3">
        <v>1</v>
      </c>
      <c r="BA26" s="3">
        <v>1</v>
      </c>
      <c r="BB26" s="3">
        <v>1</v>
      </c>
      <c r="BC26" s="3">
        <v>2</v>
      </c>
      <c r="BD26" s="3">
        <v>2</v>
      </c>
      <c r="BE26" s="3">
        <v>2</v>
      </c>
      <c r="BF26" s="3">
        <v>1</v>
      </c>
      <c r="BG26" s="3">
        <v>1</v>
      </c>
      <c r="BH26" s="3">
        <v>2</v>
      </c>
      <c r="BI26" s="3">
        <v>2</v>
      </c>
      <c r="BJ26" s="3">
        <v>2</v>
      </c>
      <c r="BK26" s="3">
        <v>1</v>
      </c>
      <c r="BL26" s="3">
        <v>1</v>
      </c>
      <c r="BM26" s="3">
        <v>1</v>
      </c>
      <c r="BN26" s="3">
        <v>1</v>
      </c>
      <c r="BO26" s="3">
        <v>1</v>
      </c>
      <c r="BP26" s="3">
        <v>1</v>
      </c>
      <c r="BQ26" s="3">
        <v>1</v>
      </c>
      <c r="BR26" s="3">
        <v>1</v>
      </c>
      <c r="BS26" s="3">
        <v>1</v>
      </c>
      <c r="BT26" s="3">
        <v>2</v>
      </c>
      <c r="BU26" s="3">
        <v>1</v>
      </c>
      <c r="BV26" s="3">
        <v>1</v>
      </c>
      <c r="BW26" s="3">
        <v>2</v>
      </c>
      <c r="BX26" s="3">
        <v>1</v>
      </c>
      <c r="BY26" s="3">
        <v>1</v>
      </c>
      <c r="BZ26" s="3">
        <v>2</v>
      </c>
      <c r="CA26" s="3">
        <v>1</v>
      </c>
      <c r="CB26" s="3">
        <v>1</v>
      </c>
      <c r="CC26" s="3">
        <v>1</v>
      </c>
      <c r="CD26" s="3">
        <v>1</v>
      </c>
      <c r="CE26" s="3">
        <v>1</v>
      </c>
      <c r="CF26" s="3">
        <v>1</v>
      </c>
      <c r="CG26" s="3">
        <v>2</v>
      </c>
      <c r="CH26" s="3">
        <v>2</v>
      </c>
      <c r="CI26" s="3">
        <v>2</v>
      </c>
      <c r="CJ26" s="3">
        <v>1</v>
      </c>
      <c r="CK26" s="3">
        <v>1</v>
      </c>
      <c r="CL26" s="3">
        <v>1</v>
      </c>
      <c r="CM26" s="3">
        <v>2</v>
      </c>
      <c r="CN26" s="3">
        <v>1</v>
      </c>
      <c r="CO26" s="3">
        <v>2</v>
      </c>
      <c r="CP26" s="3">
        <v>2</v>
      </c>
      <c r="CQ26" s="3">
        <v>2</v>
      </c>
      <c r="CR26" s="3">
        <v>2</v>
      </c>
      <c r="CS26" s="3">
        <v>2</v>
      </c>
      <c r="CT26" s="3">
        <v>1</v>
      </c>
      <c r="CU26" s="3">
        <v>2</v>
      </c>
      <c r="CV26" s="3">
        <v>1</v>
      </c>
      <c r="CW26" s="3">
        <v>1</v>
      </c>
      <c r="CX26" s="3">
        <v>1</v>
      </c>
      <c r="CY26" s="3">
        <v>1</v>
      </c>
      <c r="CZ26" s="3">
        <v>1</v>
      </c>
      <c r="DA26" s="3">
        <v>2</v>
      </c>
      <c r="DB26" s="3">
        <v>1</v>
      </c>
      <c r="DC26" s="3">
        <v>1</v>
      </c>
      <c r="DD26" s="3">
        <v>1</v>
      </c>
      <c r="DE26" s="3">
        <v>1</v>
      </c>
      <c r="DF26" s="3">
        <v>1</v>
      </c>
      <c r="DG26" s="3">
        <v>1</v>
      </c>
      <c r="DH26" s="3">
        <v>1</v>
      </c>
      <c r="DI26" s="3">
        <v>2</v>
      </c>
      <c r="DJ26" s="3">
        <v>2</v>
      </c>
      <c r="DK26" s="3">
        <v>2</v>
      </c>
      <c r="DL26" s="3">
        <v>2</v>
      </c>
      <c r="DM26" s="3">
        <v>2</v>
      </c>
      <c r="DN26" s="3">
        <v>1</v>
      </c>
      <c r="DO26" s="3">
        <v>0</v>
      </c>
    </row>
    <row r="27" spans="3:119" ht="12.75"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0</v>
      </c>
      <c r="O27" s="3">
        <v>1</v>
      </c>
      <c r="P27" s="3">
        <v>0</v>
      </c>
      <c r="Q27" s="3">
        <v>1</v>
      </c>
      <c r="R27" s="3">
        <v>1</v>
      </c>
      <c r="S27" s="3">
        <v>1</v>
      </c>
      <c r="T27" s="3">
        <v>1</v>
      </c>
      <c r="U27" s="3">
        <v>2</v>
      </c>
      <c r="V27" s="3">
        <v>1</v>
      </c>
      <c r="W27" s="3">
        <v>1</v>
      </c>
      <c r="X27" s="3">
        <v>2</v>
      </c>
      <c r="Y27" s="3">
        <v>1</v>
      </c>
      <c r="Z27" s="3">
        <v>2</v>
      </c>
      <c r="AA27" s="3">
        <v>1</v>
      </c>
      <c r="AB27" s="3">
        <v>1</v>
      </c>
      <c r="AC27" s="3">
        <v>1</v>
      </c>
      <c r="AD27" s="3">
        <v>1</v>
      </c>
      <c r="AE27" s="3">
        <v>2</v>
      </c>
      <c r="AF27" s="3">
        <v>1</v>
      </c>
      <c r="AG27" s="3">
        <v>1</v>
      </c>
      <c r="AH27" s="3">
        <v>2</v>
      </c>
      <c r="AI27" s="3">
        <v>0</v>
      </c>
      <c r="AJ27" s="3">
        <v>2</v>
      </c>
      <c r="AK27" s="3">
        <v>0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2</v>
      </c>
      <c r="AW27" s="3">
        <v>1</v>
      </c>
      <c r="AX27" s="3">
        <v>1</v>
      </c>
      <c r="AY27" s="3">
        <v>1</v>
      </c>
      <c r="AZ27" s="3">
        <v>1</v>
      </c>
      <c r="BA27" s="3">
        <v>1</v>
      </c>
      <c r="BB27" s="3">
        <v>0</v>
      </c>
      <c r="BC27" s="3">
        <v>0</v>
      </c>
      <c r="BD27" s="3">
        <v>1</v>
      </c>
      <c r="BE27" s="3">
        <v>3</v>
      </c>
      <c r="BF27" s="3">
        <v>2</v>
      </c>
      <c r="BG27" s="3">
        <v>1</v>
      </c>
      <c r="BH27" s="3">
        <v>2</v>
      </c>
      <c r="BI27" s="3">
        <v>2</v>
      </c>
      <c r="BJ27" s="3">
        <v>2</v>
      </c>
      <c r="BK27" s="3">
        <v>2</v>
      </c>
      <c r="BL27" s="3">
        <v>2</v>
      </c>
      <c r="BM27" s="3">
        <v>2</v>
      </c>
      <c r="BN27" s="3">
        <v>1</v>
      </c>
      <c r="BO27" s="3">
        <v>1</v>
      </c>
      <c r="BP27" s="3">
        <v>2</v>
      </c>
      <c r="BQ27" s="3">
        <v>2</v>
      </c>
      <c r="BR27" s="3">
        <v>2</v>
      </c>
      <c r="BS27" s="3">
        <v>1</v>
      </c>
      <c r="BT27" s="3">
        <v>1</v>
      </c>
      <c r="BU27" s="3">
        <v>2</v>
      </c>
      <c r="BV27" s="3">
        <v>2</v>
      </c>
      <c r="BW27" s="3">
        <v>2</v>
      </c>
      <c r="BX27" s="3">
        <v>1</v>
      </c>
      <c r="BY27" s="3">
        <v>2</v>
      </c>
      <c r="BZ27" s="3">
        <v>2</v>
      </c>
      <c r="CA27" s="3">
        <v>2</v>
      </c>
      <c r="CB27" s="3">
        <v>3</v>
      </c>
      <c r="CC27" s="3">
        <v>1</v>
      </c>
      <c r="CD27" s="3">
        <v>1</v>
      </c>
      <c r="CE27" s="3">
        <v>1</v>
      </c>
      <c r="CF27" s="3">
        <v>2</v>
      </c>
      <c r="CG27" s="3">
        <v>2</v>
      </c>
      <c r="CH27" s="3">
        <v>2</v>
      </c>
      <c r="CI27" s="3">
        <v>2</v>
      </c>
      <c r="CJ27" s="3">
        <v>2</v>
      </c>
      <c r="CK27" s="3">
        <v>5</v>
      </c>
      <c r="CL27" s="3">
        <v>2</v>
      </c>
      <c r="CM27" s="3">
        <v>2</v>
      </c>
      <c r="CN27" s="3">
        <v>2</v>
      </c>
      <c r="CO27" s="3">
        <v>2</v>
      </c>
      <c r="CP27" s="3">
        <v>2</v>
      </c>
      <c r="CQ27" s="3">
        <v>2</v>
      </c>
      <c r="CR27" s="3">
        <v>2</v>
      </c>
      <c r="CS27" s="3">
        <v>1</v>
      </c>
      <c r="CT27" s="3">
        <v>1</v>
      </c>
      <c r="CU27" s="3">
        <v>1</v>
      </c>
      <c r="CV27" s="3">
        <v>1</v>
      </c>
      <c r="CW27" s="3">
        <v>1</v>
      </c>
      <c r="CX27" s="3">
        <v>1</v>
      </c>
      <c r="CY27" s="3">
        <v>1</v>
      </c>
      <c r="CZ27" s="3">
        <v>1</v>
      </c>
      <c r="DA27" s="3">
        <v>1</v>
      </c>
      <c r="DB27" s="3">
        <v>1</v>
      </c>
      <c r="DC27" s="3">
        <v>1</v>
      </c>
      <c r="DD27" s="3">
        <v>2</v>
      </c>
      <c r="DE27" s="3">
        <v>2</v>
      </c>
      <c r="DF27" s="3">
        <v>2</v>
      </c>
      <c r="DG27" s="3">
        <v>2</v>
      </c>
      <c r="DH27" s="3">
        <v>2</v>
      </c>
      <c r="DI27" s="3">
        <v>1</v>
      </c>
      <c r="DJ27" s="3">
        <v>1</v>
      </c>
      <c r="DK27" s="3">
        <v>1</v>
      </c>
      <c r="DL27" s="3">
        <v>1</v>
      </c>
      <c r="DM27" s="3">
        <v>1</v>
      </c>
      <c r="DN27" s="3">
        <v>2</v>
      </c>
      <c r="DO27" s="3">
        <v>0</v>
      </c>
    </row>
    <row r="28" spans="3:119" ht="12.75"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2</v>
      </c>
      <c r="J28" s="3">
        <v>1</v>
      </c>
      <c r="K28" s="3">
        <v>0</v>
      </c>
      <c r="L28" s="3">
        <v>0</v>
      </c>
      <c r="M28" s="3">
        <v>1</v>
      </c>
      <c r="N28" s="3">
        <v>2</v>
      </c>
      <c r="O28" s="3">
        <v>1</v>
      </c>
      <c r="P28" s="3">
        <v>2</v>
      </c>
      <c r="Q28" s="3">
        <v>1</v>
      </c>
      <c r="R28" s="3">
        <v>2</v>
      </c>
      <c r="S28" s="3">
        <v>1</v>
      </c>
      <c r="T28" s="3">
        <v>2</v>
      </c>
      <c r="U28" s="3">
        <v>2</v>
      </c>
      <c r="V28" s="3">
        <v>1</v>
      </c>
      <c r="W28" s="3">
        <v>3</v>
      </c>
      <c r="X28" s="3">
        <v>0</v>
      </c>
      <c r="Y28" s="3">
        <v>1</v>
      </c>
      <c r="Z28" s="3">
        <v>1</v>
      </c>
      <c r="AA28" s="3">
        <v>0</v>
      </c>
      <c r="AB28" s="3">
        <v>1</v>
      </c>
      <c r="AC28" s="3">
        <v>1</v>
      </c>
      <c r="AD28" s="3">
        <v>0</v>
      </c>
      <c r="AE28" s="3">
        <v>0</v>
      </c>
      <c r="AF28" s="3">
        <v>1</v>
      </c>
      <c r="AG28" s="3">
        <v>1</v>
      </c>
      <c r="AH28" s="3">
        <v>2</v>
      </c>
      <c r="AI28" s="3">
        <v>1</v>
      </c>
      <c r="AJ28" s="3">
        <v>2</v>
      </c>
      <c r="AK28" s="3">
        <v>2</v>
      </c>
      <c r="AL28" s="3">
        <v>1</v>
      </c>
      <c r="AM28" s="3">
        <v>1</v>
      </c>
      <c r="AN28" s="3">
        <v>1</v>
      </c>
      <c r="AO28" s="3">
        <v>1</v>
      </c>
      <c r="AP28" s="3">
        <v>1</v>
      </c>
      <c r="AQ28" s="3">
        <v>1</v>
      </c>
      <c r="AR28" s="3">
        <v>1</v>
      </c>
      <c r="AS28" s="3">
        <v>1</v>
      </c>
      <c r="AT28" s="3">
        <v>1</v>
      </c>
      <c r="AU28" s="3">
        <v>1</v>
      </c>
      <c r="AV28" s="3">
        <v>2</v>
      </c>
      <c r="AW28" s="3">
        <v>2</v>
      </c>
      <c r="AX28" s="3">
        <v>1</v>
      </c>
      <c r="AY28" s="3">
        <v>1</v>
      </c>
      <c r="AZ28" s="3">
        <v>1</v>
      </c>
      <c r="BA28" s="3">
        <v>1</v>
      </c>
      <c r="BB28" s="3">
        <v>1</v>
      </c>
      <c r="BC28" s="3">
        <v>0</v>
      </c>
      <c r="BD28" s="3">
        <v>1</v>
      </c>
      <c r="BE28" s="3">
        <v>4</v>
      </c>
      <c r="BF28" s="3">
        <v>2</v>
      </c>
      <c r="BG28" s="3">
        <v>4</v>
      </c>
      <c r="BH28" s="3">
        <v>1</v>
      </c>
      <c r="BI28" s="3">
        <v>1</v>
      </c>
      <c r="BJ28" s="3">
        <v>1</v>
      </c>
      <c r="BK28" s="3">
        <v>1</v>
      </c>
      <c r="BL28" s="3">
        <v>1</v>
      </c>
      <c r="BM28" s="3">
        <v>1</v>
      </c>
      <c r="BN28" s="3">
        <v>1</v>
      </c>
      <c r="BO28" s="3">
        <v>1</v>
      </c>
      <c r="BP28" s="3">
        <v>1</v>
      </c>
      <c r="BQ28" s="3">
        <v>1</v>
      </c>
      <c r="BR28" s="3">
        <v>1</v>
      </c>
      <c r="BS28" s="3">
        <v>1</v>
      </c>
      <c r="BT28" s="3">
        <v>1</v>
      </c>
      <c r="BU28" s="3">
        <v>1</v>
      </c>
      <c r="BV28" s="3">
        <v>1</v>
      </c>
      <c r="BW28" s="3">
        <v>1</v>
      </c>
      <c r="BX28" s="3">
        <v>1</v>
      </c>
      <c r="BY28" s="3">
        <v>1</v>
      </c>
      <c r="BZ28" s="3">
        <v>2</v>
      </c>
      <c r="CA28" s="3">
        <v>1</v>
      </c>
      <c r="CB28" s="3">
        <v>1</v>
      </c>
      <c r="CC28" s="3">
        <v>1</v>
      </c>
      <c r="CD28" s="3">
        <v>1</v>
      </c>
      <c r="CE28" s="3">
        <v>1</v>
      </c>
      <c r="CF28" s="3">
        <v>1</v>
      </c>
      <c r="CG28" s="3">
        <v>1</v>
      </c>
      <c r="CH28" s="3">
        <v>1</v>
      </c>
      <c r="CI28" s="3">
        <v>1</v>
      </c>
      <c r="CJ28" s="3">
        <v>1</v>
      </c>
      <c r="CK28" s="3">
        <v>1</v>
      </c>
      <c r="CL28" s="3">
        <v>1</v>
      </c>
      <c r="CM28" s="3">
        <v>1</v>
      </c>
      <c r="CN28" s="3">
        <v>1</v>
      </c>
      <c r="CO28" s="3">
        <v>1</v>
      </c>
      <c r="CP28" s="3">
        <v>1</v>
      </c>
      <c r="CQ28" s="3">
        <v>1</v>
      </c>
      <c r="CR28" s="3">
        <v>1</v>
      </c>
      <c r="CS28" s="3">
        <v>1</v>
      </c>
      <c r="CT28" s="3">
        <v>1</v>
      </c>
      <c r="CU28" s="3">
        <v>1</v>
      </c>
      <c r="CV28" s="3">
        <v>1</v>
      </c>
      <c r="CW28" s="3">
        <v>1</v>
      </c>
      <c r="CX28" s="3">
        <v>1</v>
      </c>
      <c r="CY28" s="3">
        <v>1</v>
      </c>
      <c r="CZ28" s="3">
        <v>1</v>
      </c>
      <c r="DA28" s="3">
        <v>1</v>
      </c>
      <c r="DB28" s="3">
        <v>1</v>
      </c>
      <c r="DC28" s="3">
        <v>1</v>
      </c>
      <c r="DD28" s="3">
        <v>1</v>
      </c>
      <c r="DE28" s="3">
        <v>0</v>
      </c>
      <c r="DF28" s="3">
        <v>0</v>
      </c>
      <c r="DG28" s="3">
        <v>6</v>
      </c>
      <c r="DH28" s="3">
        <v>0</v>
      </c>
      <c r="DI28" s="3">
        <v>1</v>
      </c>
      <c r="DJ28" s="3">
        <v>1</v>
      </c>
      <c r="DK28" s="3">
        <v>1</v>
      </c>
      <c r="DL28" s="3">
        <v>1</v>
      </c>
      <c r="DM28" s="3">
        <v>1</v>
      </c>
      <c r="DN28" s="3">
        <v>2</v>
      </c>
      <c r="DO28" s="3">
        <v>2</v>
      </c>
    </row>
    <row r="29" spans="3:119" ht="12.75">
      <c r="C29" s="3">
        <v>1</v>
      </c>
      <c r="D29" s="3">
        <v>1</v>
      </c>
      <c r="E29" s="3">
        <v>1</v>
      </c>
      <c r="F29" s="3">
        <v>1</v>
      </c>
      <c r="G29" s="3">
        <v>2</v>
      </c>
      <c r="H29" s="3">
        <v>1</v>
      </c>
      <c r="I29" s="3">
        <v>1</v>
      </c>
      <c r="J29" s="3">
        <v>2</v>
      </c>
      <c r="K29" s="3">
        <v>2</v>
      </c>
      <c r="L29" s="3">
        <v>2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1</v>
      </c>
      <c r="S29" s="3">
        <v>1</v>
      </c>
      <c r="T29" s="3">
        <v>2</v>
      </c>
      <c r="U29" s="3">
        <v>2</v>
      </c>
      <c r="V29" s="3">
        <v>1</v>
      </c>
      <c r="W29" s="3">
        <v>3</v>
      </c>
      <c r="X29" s="3">
        <v>0</v>
      </c>
      <c r="Y29" s="3">
        <v>3</v>
      </c>
      <c r="Z29" s="3">
        <v>3</v>
      </c>
      <c r="AA29" s="3">
        <v>2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1</v>
      </c>
      <c r="AH29" s="3">
        <v>1</v>
      </c>
      <c r="AI29" s="3">
        <v>0</v>
      </c>
      <c r="AJ29" s="3">
        <v>0</v>
      </c>
      <c r="AK29" s="3">
        <v>0</v>
      </c>
      <c r="AL29" s="3">
        <v>1</v>
      </c>
      <c r="AM29" s="3">
        <v>1</v>
      </c>
      <c r="AN29" s="3">
        <v>1</v>
      </c>
      <c r="AO29" s="3">
        <v>1</v>
      </c>
      <c r="AP29" s="3">
        <v>1</v>
      </c>
      <c r="AQ29" s="3">
        <v>1</v>
      </c>
      <c r="AR29" s="3">
        <v>1</v>
      </c>
      <c r="AS29" s="3">
        <v>1</v>
      </c>
      <c r="AT29" s="3">
        <v>1</v>
      </c>
      <c r="AU29" s="3">
        <v>1</v>
      </c>
      <c r="AV29" s="3">
        <v>2</v>
      </c>
      <c r="AW29" s="3">
        <v>1</v>
      </c>
      <c r="AX29" s="3">
        <v>1</v>
      </c>
      <c r="AY29" s="3">
        <v>1</v>
      </c>
      <c r="AZ29" s="3">
        <v>1</v>
      </c>
      <c r="BA29" s="3">
        <v>1</v>
      </c>
      <c r="BB29" s="3">
        <v>0</v>
      </c>
      <c r="BC29" s="3">
        <v>0</v>
      </c>
      <c r="BD29" s="3">
        <v>2</v>
      </c>
      <c r="BE29" s="3">
        <v>2</v>
      </c>
      <c r="BF29" s="3">
        <v>2</v>
      </c>
      <c r="BG29" s="3">
        <v>2</v>
      </c>
      <c r="BH29" s="3">
        <v>2</v>
      </c>
      <c r="BI29" s="3">
        <v>2</v>
      </c>
      <c r="BJ29" s="3">
        <v>2</v>
      </c>
      <c r="BK29" s="3">
        <v>2</v>
      </c>
      <c r="BL29" s="3">
        <v>2</v>
      </c>
      <c r="BM29" s="3">
        <v>2</v>
      </c>
      <c r="BN29" s="3">
        <v>2</v>
      </c>
      <c r="BO29" s="3">
        <v>2</v>
      </c>
      <c r="BP29" s="3">
        <v>1</v>
      </c>
      <c r="BQ29" s="3">
        <v>2</v>
      </c>
      <c r="BR29" s="3">
        <v>2</v>
      </c>
      <c r="BS29" s="3">
        <v>3</v>
      </c>
      <c r="BT29" s="3">
        <v>3</v>
      </c>
      <c r="BU29" s="3">
        <v>3</v>
      </c>
      <c r="BV29" s="3">
        <v>2</v>
      </c>
      <c r="BW29" s="3">
        <v>2</v>
      </c>
      <c r="BX29" s="3">
        <v>2</v>
      </c>
      <c r="BY29" s="3">
        <v>1</v>
      </c>
      <c r="BZ29" s="3">
        <v>1</v>
      </c>
      <c r="CA29" s="3">
        <v>2</v>
      </c>
      <c r="CB29" s="3">
        <v>2</v>
      </c>
      <c r="CC29" s="3">
        <v>3</v>
      </c>
      <c r="CD29" s="3">
        <v>3</v>
      </c>
      <c r="CE29" s="3">
        <v>3</v>
      </c>
      <c r="CF29" s="3">
        <v>1</v>
      </c>
      <c r="CG29" s="3">
        <v>2</v>
      </c>
      <c r="CH29" s="3">
        <v>1</v>
      </c>
      <c r="CI29" s="3">
        <v>2</v>
      </c>
      <c r="CJ29" s="3">
        <v>2</v>
      </c>
      <c r="CK29" s="3">
        <v>2</v>
      </c>
      <c r="CL29" s="3">
        <v>2</v>
      </c>
      <c r="CM29" s="3">
        <v>2</v>
      </c>
      <c r="CN29" s="3">
        <v>2</v>
      </c>
      <c r="CO29" s="3">
        <v>2</v>
      </c>
      <c r="CP29" s="3">
        <v>2</v>
      </c>
      <c r="CQ29" s="3">
        <v>1</v>
      </c>
      <c r="CR29" s="3">
        <v>2</v>
      </c>
      <c r="CS29" s="3">
        <v>3</v>
      </c>
      <c r="CT29" s="3">
        <v>3</v>
      </c>
      <c r="CU29" s="3">
        <v>2</v>
      </c>
      <c r="CV29" s="3">
        <v>2</v>
      </c>
      <c r="CW29" s="3">
        <v>2</v>
      </c>
      <c r="CX29" s="3">
        <v>2</v>
      </c>
      <c r="CY29" s="3">
        <v>2</v>
      </c>
      <c r="CZ29" s="3">
        <v>1</v>
      </c>
      <c r="DA29" s="3">
        <v>2</v>
      </c>
      <c r="DB29" s="3">
        <v>2</v>
      </c>
      <c r="DC29" s="3">
        <v>3</v>
      </c>
      <c r="DD29" s="3">
        <v>2</v>
      </c>
      <c r="DE29" s="3">
        <v>3</v>
      </c>
      <c r="DF29" s="3">
        <v>2</v>
      </c>
      <c r="DG29" s="3">
        <v>0</v>
      </c>
      <c r="DH29" s="3">
        <v>0</v>
      </c>
      <c r="DI29" s="3">
        <v>2</v>
      </c>
      <c r="DJ29" s="3">
        <v>2</v>
      </c>
      <c r="DK29" s="3">
        <v>2</v>
      </c>
      <c r="DL29" s="3">
        <v>2</v>
      </c>
      <c r="DM29" s="3">
        <v>2</v>
      </c>
      <c r="DN29" s="3">
        <v>2</v>
      </c>
      <c r="DO29" s="3">
        <v>0</v>
      </c>
    </row>
    <row r="30" spans="3:119" ht="12.75"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2</v>
      </c>
      <c r="M30" s="3">
        <v>0</v>
      </c>
      <c r="N30" s="3">
        <v>1</v>
      </c>
      <c r="O30" s="3">
        <v>2</v>
      </c>
      <c r="P30" s="3">
        <v>2</v>
      </c>
      <c r="Q30" s="3">
        <v>1</v>
      </c>
      <c r="R30" s="3">
        <v>1</v>
      </c>
      <c r="S30" s="3">
        <v>1</v>
      </c>
      <c r="T30" s="3">
        <v>2</v>
      </c>
      <c r="U30" s="3">
        <v>2</v>
      </c>
      <c r="V30" s="3">
        <v>1</v>
      </c>
      <c r="W30" s="3">
        <v>1</v>
      </c>
      <c r="X30" s="3">
        <v>2</v>
      </c>
      <c r="Y30" s="3">
        <v>1</v>
      </c>
      <c r="Z30" s="3">
        <v>2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2</v>
      </c>
      <c r="AH30" s="3">
        <v>2</v>
      </c>
      <c r="AI30" s="3">
        <v>0</v>
      </c>
      <c r="AJ30" s="3">
        <v>0</v>
      </c>
      <c r="AK30" s="3">
        <v>0</v>
      </c>
      <c r="AL30" s="3">
        <v>1</v>
      </c>
      <c r="AM30" s="3">
        <v>1</v>
      </c>
      <c r="AN30" s="3">
        <v>1</v>
      </c>
      <c r="AO30" s="3">
        <v>1</v>
      </c>
      <c r="AP30" s="3">
        <v>0</v>
      </c>
      <c r="AQ30" s="3">
        <v>0</v>
      </c>
      <c r="AR30" s="3">
        <v>1</v>
      </c>
      <c r="AS30" s="3">
        <v>1</v>
      </c>
      <c r="AT30" s="3">
        <v>1</v>
      </c>
      <c r="AU30" s="3">
        <v>1</v>
      </c>
      <c r="AV30" s="3">
        <v>3</v>
      </c>
      <c r="AW30" s="3">
        <v>1</v>
      </c>
      <c r="AX30" s="3">
        <v>1</v>
      </c>
      <c r="AY30" s="3">
        <v>1</v>
      </c>
      <c r="AZ30" s="3">
        <v>1</v>
      </c>
      <c r="BA30" s="3">
        <v>1</v>
      </c>
      <c r="BB30" s="3">
        <v>1</v>
      </c>
      <c r="BC30" s="3">
        <v>2</v>
      </c>
      <c r="BD30" s="3">
        <v>1</v>
      </c>
      <c r="BE30" s="3">
        <v>2</v>
      </c>
      <c r="BF30" s="3">
        <v>1</v>
      </c>
      <c r="BG30" s="3">
        <v>1</v>
      </c>
      <c r="BH30" s="3">
        <v>1</v>
      </c>
      <c r="BI30" s="3">
        <v>1</v>
      </c>
      <c r="BJ30" s="3">
        <v>1</v>
      </c>
      <c r="BK30" s="3">
        <v>1</v>
      </c>
      <c r="BL30" s="3">
        <v>1</v>
      </c>
      <c r="BM30" s="3">
        <v>2</v>
      </c>
      <c r="BN30" s="3">
        <v>1</v>
      </c>
      <c r="BO30" s="3">
        <v>2</v>
      </c>
      <c r="BP30" s="3">
        <v>1</v>
      </c>
      <c r="BQ30" s="3">
        <v>1</v>
      </c>
      <c r="BR30" s="3">
        <v>1</v>
      </c>
      <c r="BS30" s="3">
        <v>2</v>
      </c>
      <c r="BT30" s="3">
        <v>1</v>
      </c>
      <c r="BU30" s="3">
        <v>1</v>
      </c>
      <c r="BV30" s="3">
        <v>1</v>
      </c>
      <c r="BW30" s="3">
        <v>2</v>
      </c>
      <c r="BX30" s="3">
        <v>1</v>
      </c>
      <c r="BY30" s="3">
        <v>1</v>
      </c>
      <c r="BZ30" s="3">
        <v>2</v>
      </c>
      <c r="CA30" s="3">
        <v>2</v>
      </c>
      <c r="CB30" s="3">
        <v>2</v>
      </c>
      <c r="CC30" s="3">
        <v>2</v>
      </c>
      <c r="CD30" s="3">
        <v>2</v>
      </c>
      <c r="CE30" s="3">
        <v>2</v>
      </c>
      <c r="CF30" s="3">
        <v>2</v>
      </c>
      <c r="CG30" s="3">
        <v>2</v>
      </c>
      <c r="CH30" s="3">
        <v>2</v>
      </c>
      <c r="CI30" s="3">
        <v>2</v>
      </c>
      <c r="CJ30" s="3">
        <v>2</v>
      </c>
      <c r="CK30" s="3">
        <v>2</v>
      </c>
      <c r="CL30" s="3">
        <v>2</v>
      </c>
      <c r="CM30" s="3">
        <v>2</v>
      </c>
      <c r="CN30" s="3">
        <v>2</v>
      </c>
      <c r="CO30" s="3">
        <v>2</v>
      </c>
      <c r="CP30" s="3">
        <v>2</v>
      </c>
      <c r="CQ30" s="3">
        <v>2</v>
      </c>
      <c r="CR30" s="3">
        <v>2</v>
      </c>
      <c r="CS30" s="3">
        <v>2</v>
      </c>
      <c r="CT30" s="3">
        <v>2</v>
      </c>
      <c r="CU30" s="3">
        <v>2</v>
      </c>
      <c r="CV30" s="3">
        <v>2</v>
      </c>
      <c r="CW30" s="3">
        <v>2</v>
      </c>
      <c r="CX30" s="3">
        <v>2</v>
      </c>
      <c r="CY30" s="3">
        <v>2</v>
      </c>
      <c r="CZ30" s="3">
        <v>2</v>
      </c>
      <c r="DA30" s="3">
        <v>1</v>
      </c>
      <c r="DB30" s="3">
        <v>1</v>
      </c>
      <c r="DC30" s="3">
        <v>2</v>
      </c>
      <c r="DD30" s="3">
        <v>2</v>
      </c>
      <c r="DE30" s="3">
        <v>2</v>
      </c>
      <c r="DF30" s="3">
        <v>2</v>
      </c>
      <c r="DG30" s="3">
        <v>2</v>
      </c>
      <c r="DH30" s="3">
        <v>1</v>
      </c>
      <c r="DI30" s="3">
        <v>2</v>
      </c>
      <c r="DJ30" s="3">
        <v>2</v>
      </c>
      <c r="DK30" s="3">
        <v>2</v>
      </c>
      <c r="DL30" s="3">
        <v>2</v>
      </c>
      <c r="DM30" s="3">
        <v>1</v>
      </c>
      <c r="DN30" s="3">
        <v>1</v>
      </c>
      <c r="DO30" s="3">
        <v>0</v>
      </c>
    </row>
    <row r="31" spans="3:119" ht="12.75">
      <c r="C31" s="3">
        <v>1</v>
      </c>
      <c r="D31" s="3">
        <v>1</v>
      </c>
      <c r="E31" s="3">
        <v>3</v>
      </c>
      <c r="F31" s="3">
        <v>1</v>
      </c>
      <c r="G31" s="3">
        <v>2</v>
      </c>
      <c r="H31" s="3">
        <v>1</v>
      </c>
      <c r="I31" s="3">
        <v>2</v>
      </c>
      <c r="J31" s="3">
        <v>1</v>
      </c>
      <c r="K31" s="3">
        <v>2</v>
      </c>
      <c r="L31" s="3">
        <v>2</v>
      </c>
      <c r="M31" s="3">
        <v>1</v>
      </c>
      <c r="N31" s="3">
        <v>0</v>
      </c>
      <c r="O31" s="3">
        <v>0</v>
      </c>
      <c r="P31" s="3">
        <v>0</v>
      </c>
      <c r="Q31" s="3">
        <v>1</v>
      </c>
      <c r="R31" s="3">
        <v>2</v>
      </c>
      <c r="S31" s="3">
        <v>2</v>
      </c>
      <c r="T31" s="3">
        <v>2</v>
      </c>
      <c r="U31" s="3">
        <v>5</v>
      </c>
      <c r="V31" s="3">
        <v>2</v>
      </c>
      <c r="W31" s="3">
        <v>3</v>
      </c>
      <c r="X31" s="3">
        <v>5</v>
      </c>
      <c r="Y31" s="3">
        <v>3</v>
      </c>
      <c r="Z31" s="3">
        <v>2</v>
      </c>
      <c r="AA31" s="3">
        <v>3</v>
      </c>
      <c r="AB31" s="3">
        <v>1</v>
      </c>
      <c r="AC31" s="3">
        <v>3</v>
      </c>
      <c r="AD31" s="3">
        <v>1</v>
      </c>
      <c r="AE31" s="3">
        <v>3</v>
      </c>
      <c r="AF31" s="3">
        <v>1</v>
      </c>
      <c r="AG31" s="3">
        <v>1</v>
      </c>
      <c r="AH31" s="3">
        <v>2</v>
      </c>
      <c r="AI31" s="3">
        <v>1</v>
      </c>
      <c r="AJ31" s="3">
        <v>0</v>
      </c>
      <c r="AK31" s="3">
        <v>0</v>
      </c>
      <c r="AL31" s="3">
        <v>1</v>
      </c>
      <c r="AM31" s="3">
        <v>1</v>
      </c>
      <c r="AN31" s="3">
        <v>1</v>
      </c>
      <c r="AO31" s="3">
        <v>2</v>
      </c>
      <c r="AP31" s="3">
        <v>1</v>
      </c>
      <c r="AQ31" s="3">
        <v>1</v>
      </c>
      <c r="AR31" s="3">
        <v>1</v>
      </c>
      <c r="AS31" s="3">
        <v>1</v>
      </c>
      <c r="AT31" s="3">
        <v>1</v>
      </c>
      <c r="AU31" s="3">
        <v>1</v>
      </c>
      <c r="AV31" s="3">
        <v>1</v>
      </c>
      <c r="AW31" s="3">
        <v>1</v>
      </c>
      <c r="AX31" s="3">
        <v>1</v>
      </c>
      <c r="AY31" s="3">
        <v>1</v>
      </c>
      <c r="AZ31" s="3">
        <v>1</v>
      </c>
      <c r="BA31" s="3">
        <v>1</v>
      </c>
      <c r="BB31" s="3">
        <v>1</v>
      </c>
      <c r="BC31" s="3">
        <v>0</v>
      </c>
      <c r="BD31" s="3">
        <v>2</v>
      </c>
      <c r="BE31" s="3">
        <v>2</v>
      </c>
      <c r="BF31" s="3">
        <v>2</v>
      </c>
      <c r="BG31" s="3">
        <v>2</v>
      </c>
      <c r="BH31" s="3">
        <v>2</v>
      </c>
      <c r="BI31" s="3">
        <v>2</v>
      </c>
      <c r="BJ31" s="3">
        <v>2</v>
      </c>
      <c r="BK31" s="3">
        <v>2</v>
      </c>
      <c r="BL31" s="3">
        <v>2</v>
      </c>
      <c r="BM31" s="3">
        <v>2</v>
      </c>
      <c r="BN31" s="3">
        <v>2</v>
      </c>
      <c r="BO31" s="3">
        <v>2</v>
      </c>
      <c r="BP31" s="3">
        <v>2</v>
      </c>
      <c r="BQ31" s="3">
        <v>2</v>
      </c>
      <c r="BR31" s="3">
        <v>2</v>
      </c>
      <c r="BS31" s="3">
        <v>2</v>
      </c>
      <c r="BT31" s="3">
        <v>2</v>
      </c>
      <c r="BU31" s="3">
        <v>1</v>
      </c>
      <c r="BV31" s="3">
        <v>1</v>
      </c>
      <c r="BW31" s="3">
        <v>6</v>
      </c>
      <c r="BX31" s="3">
        <v>2</v>
      </c>
      <c r="BY31" s="3">
        <v>6</v>
      </c>
      <c r="BZ31" s="3">
        <v>6</v>
      </c>
      <c r="CA31" s="3">
        <v>6</v>
      </c>
      <c r="CB31" s="3">
        <v>6</v>
      </c>
      <c r="CC31" s="3">
        <v>3</v>
      </c>
      <c r="CD31" s="3">
        <v>6</v>
      </c>
      <c r="CE31" s="3">
        <v>3</v>
      </c>
      <c r="CF31" s="3">
        <v>2</v>
      </c>
      <c r="CG31" s="3">
        <v>2</v>
      </c>
      <c r="CH31" s="3">
        <v>2</v>
      </c>
      <c r="CI31" s="3">
        <v>2</v>
      </c>
      <c r="CJ31" s="3">
        <v>5</v>
      </c>
      <c r="CK31" s="3">
        <v>5</v>
      </c>
      <c r="CL31" s="3">
        <v>5</v>
      </c>
      <c r="CM31" s="3">
        <v>2</v>
      </c>
      <c r="CN31" s="3">
        <v>2</v>
      </c>
      <c r="CO31" s="3">
        <v>2</v>
      </c>
      <c r="CP31" s="3">
        <v>2</v>
      </c>
      <c r="CQ31" s="3">
        <v>2</v>
      </c>
      <c r="CR31" s="3">
        <v>2</v>
      </c>
      <c r="CS31" s="3">
        <v>0</v>
      </c>
      <c r="CT31" s="3">
        <v>0</v>
      </c>
      <c r="CU31" s="3">
        <v>0</v>
      </c>
      <c r="CV31" s="3">
        <v>2</v>
      </c>
      <c r="CW31" s="3">
        <v>2</v>
      </c>
      <c r="CX31" s="3">
        <v>2</v>
      </c>
      <c r="CY31" s="3">
        <v>2</v>
      </c>
      <c r="CZ31" s="3">
        <v>2</v>
      </c>
      <c r="DA31" s="3">
        <v>2</v>
      </c>
      <c r="DB31" s="3">
        <v>2</v>
      </c>
      <c r="DC31" s="3">
        <v>2</v>
      </c>
      <c r="DD31" s="3">
        <v>6</v>
      </c>
      <c r="DE31" s="3">
        <v>6</v>
      </c>
      <c r="DF31" s="3">
        <v>6</v>
      </c>
      <c r="DG31" s="3">
        <v>6</v>
      </c>
      <c r="DH31" s="3">
        <v>6</v>
      </c>
      <c r="DI31" s="3">
        <v>1</v>
      </c>
      <c r="DJ31" s="3">
        <v>1</v>
      </c>
      <c r="DK31" s="3">
        <v>0</v>
      </c>
      <c r="DL31" s="3">
        <v>0</v>
      </c>
      <c r="DM31" s="3">
        <v>0</v>
      </c>
      <c r="DN31" s="3">
        <v>2</v>
      </c>
      <c r="DO31" s="3">
        <v>2</v>
      </c>
    </row>
    <row r="32" spans="3:119" ht="12.75">
      <c r="C32" s="3">
        <v>1</v>
      </c>
      <c r="D32" s="3">
        <v>1</v>
      </c>
      <c r="E32" s="3">
        <v>1</v>
      </c>
      <c r="F32" s="3">
        <v>1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1</v>
      </c>
      <c r="O32" s="3">
        <v>2</v>
      </c>
      <c r="P32" s="3">
        <v>2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1</v>
      </c>
      <c r="X32" s="3">
        <v>2</v>
      </c>
      <c r="Y32" s="3">
        <v>1</v>
      </c>
      <c r="Z32" s="3">
        <v>2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3">
        <v>2</v>
      </c>
      <c r="AH32" s="3">
        <v>2</v>
      </c>
      <c r="AI32" s="3">
        <v>0</v>
      </c>
      <c r="AJ32" s="3">
        <v>1</v>
      </c>
      <c r="AK32" s="3">
        <v>0</v>
      </c>
      <c r="AL32" s="3">
        <v>1</v>
      </c>
      <c r="AM32" s="3">
        <v>1</v>
      </c>
      <c r="AN32" s="3">
        <v>1</v>
      </c>
      <c r="AO32" s="3">
        <v>1</v>
      </c>
      <c r="AP32" s="3">
        <v>1</v>
      </c>
      <c r="AQ32" s="3">
        <v>1</v>
      </c>
      <c r="AR32" s="3">
        <v>1</v>
      </c>
      <c r="AS32" s="3">
        <v>1</v>
      </c>
      <c r="AT32" s="3">
        <v>1</v>
      </c>
      <c r="AU32" s="3">
        <v>1</v>
      </c>
      <c r="AV32" s="3">
        <v>2</v>
      </c>
      <c r="AW32" s="3">
        <v>3</v>
      </c>
      <c r="AX32" s="3">
        <v>1</v>
      </c>
      <c r="AY32" s="3">
        <v>1</v>
      </c>
      <c r="AZ32" s="3">
        <v>1</v>
      </c>
      <c r="BA32" s="3">
        <v>1</v>
      </c>
      <c r="BB32" s="3">
        <v>1</v>
      </c>
      <c r="BC32" s="3">
        <v>2</v>
      </c>
      <c r="BD32" s="3">
        <v>2</v>
      </c>
      <c r="BE32" s="3">
        <v>2</v>
      </c>
      <c r="BF32" s="3">
        <v>3</v>
      </c>
      <c r="BG32" s="3">
        <v>2</v>
      </c>
      <c r="BH32" s="3">
        <v>2</v>
      </c>
      <c r="BI32" s="3">
        <v>3</v>
      </c>
      <c r="BJ32" s="3">
        <v>1</v>
      </c>
      <c r="BK32" s="3">
        <v>2</v>
      </c>
      <c r="BL32" s="3">
        <v>2</v>
      </c>
      <c r="BM32" s="3">
        <v>1</v>
      </c>
      <c r="BN32" s="3">
        <v>2</v>
      </c>
      <c r="BO32" s="3">
        <v>1</v>
      </c>
      <c r="BP32" s="3">
        <v>2</v>
      </c>
      <c r="BQ32" s="3">
        <v>2</v>
      </c>
      <c r="BR32" s="3">
        <v>2</v>
      </c>
      <c r="BS32" s="3">
        <v>1</v>
      </c>
      <c r="BT32" s="3">
        <v>1</v>
      </c>
      <c r="BU32" s="3">
        <v>1</v>
      </c>
      <c r="BV32" s="3">
        <v>1</v>
      </c>
      <c r="BW32" s="3">
        <v>2</v>
      </c>
      <c r="BX32" s="3">
        <v>1</v>
      </c>
      <c r="BY32" s="3">
        <v>1</v>
      </c>
      <c r="BZ32" s="3">
        <v>2</v>
      </c>
      <c r="CA32" s="3">
        <v>2</v>
      </c>
      <c r="CB32" s="3">
        <v>2</v>
      </c>
      <c r="CC32" s="3">
        <v>1</v>
      </c>
      <c r="CD32" s="3">
        <v>1</v>
      </c>
      <c r="CE32" s="3">
        <v>2</v>
      </c>
      <c r="CF32" s="3">
        <v>3</v>
      </c>
      <c r="CG32" s="3">
        <v>3</v>
      </c>
      <c r="CH32" s="3">
        <v>2</v>
      </c>
      <c r="CI32" s="3">
        <v>3</v>
      </c>
      <c r="CJ32" s="3">
        <v>3</v>
      </c>
      <c r="CK32" s="3">
        <v>2</v>
      </c>
      <c r="CL32" s="3">
        <v>2</v>
      </c>
      <c r="CM32" s="3">
        <v>2</v>
      </c>
      <c r="CN32" s="3">
        <v>1</v>
      </c>
      <c r="CO32" s="3">
        <v>2</v>
      </c>
      <c r="CP32" s="3">
        <v>2</v>
      </c>
      <c r="CQ32" s="3">
        <v>2</v>
      </c>
      <c r="CR32" s="3">
        <v>1</v>
      </c>
      <c r="CS32" s="3">
        <v>3</v>
      </c>
      <c r="CT32" s="3">
        <v>2</v>
      </c>
      <c r="CU32" s="3">
        <v>3</v>
      </c>
      <c r="CV32" s="3">
        <v>2</v>
      </c>
      <c r="CW32" s="3">
        <v>2</v>
      </c>
      <c r="CX32" s="3">
        <v>2</v>
      </c>
      <c r="CY32" s="3">
        <v>1</v>
      </c>
      <c r="CZ32" s="3">
        <v>2</v>
      </c>
      <c r="DA32" s="3">
        <v>1</v>
      </c>
      <c r="DB32" s="3">
        <v>1</v>
      </c>
      <c r="DC32" s="3">
        <v>1</v>
      </c>
      <c r="DD32" s="3">
        <v>1</v>
      </c>
      <c r="DE32" s="3">
        <v>1</v>
      </c>
      <c r="DF32" s="3">
        <v>1</v>
      </c>
      <c r="DG32" s="3">
        <v>2</v>
      </c>
      <c r="DH32" s="3">
        <v>2</v>
      </c>
      <c r="DI32" s="3">
        <v>3</v>
      </c>
      <c r="DJ32" s="3">
        <v>2</v>
      </c>
      <c r="DK32" s="3">
        <v>1</v>
      </c>
      <c r="DL32" s="3">
        <v>1</v>
      </c>
      <c r="DM32" s="3">
        <v>2</v>
      </c>
      <c r="DN32" s="3">
        <v>2</v>
      </c>
      <c r="DO32" s="3">
        <v>0</v>
      </c>
    </row>
    <row r="33" spans="3:119" ht="12.75">
      <c r="C33" s="3">
        <v>1</v>
      </c>
      <c r="D33" s="3">
        <v>1</v>
      </c>
      <c r="E33" s="3">
        <v>1</v>
      </c>
      <c r="F33" s="3">
        <v>0</v>
      </c>
      <c r="G33" s="3">
        <v>2</v>
      </c>
      <c r="H33" s="3">
        <v>3</v>
      </c>
      <c r="I33" s="3">
        <v>2</v>
      </c>
      <c r="J33" s="3">
        <v>2</v>
      </c>
      <c r="K33" s="3">
        <v>2</v>
      </c>
      <c r="L33" s="3">
        <v>2</v>
      </c>
      <c r="M33" s="3">
        <v>1</v>
      </c>
      <c r="N33" s="3">
        <v>0</v>
      </c>
      <c r="O33" s="3">
        <v>0</v>
      </c>
      <c r="P33" s="3">
        <v>0</v>
      </c>
      <c r="Q33" s="3">
        <v>1</v>
      </c>
      <c r="R33" s="3">
        <v>2</v>
      </c>
      <c r="S33" s="3">
        <v>2</v>
      </c>
      <c r="T33" s="3">
        <v>0</v>
      </c>
      <c r="U33" s="3">
        <v>3</v>
      </c>
      <c r="V33" s="3">
        <v>3</v>
      </c>
      <c r="W33" s="3">
        <v>1</v>
      </c>
      <c r="X33" s="3">
        <v>2</v>
      </c>
      <c r="Y33" s="3">
        <v>1</v>
      </c>
      <c r="Z33" s="3">
        <v>3</v>
      </c>
      <c r="AA33" s="3">
        <v>1</v>
      </c>
      <c r="AB33" s="3">
        <v>0</v>
      </c>
      <c r="AC33" s="3">
        <v>3</v>
      </c>
      <c r="AD33" s="3">
        <v>3</v>
      </c>
      <c r="AE33" s="3">
        <v>3</v>
      </c>
      <c r="AF33" s="3">
        <v>3</v>
      </c>
      <c r="AG33" s="3">
        <v>1</v>
      </c>
      <c r="AH33" s="3">
        <v>1</v>
      </c>
      <c r="AI33" s="3">
        <v>0</v>
      </c>
      <c r="AJ33" s="3">
        <v>0</v>
      </c>
      <c r="AK33" s="3">
        <v>3</v>
      </c>
      <c r="AL33" s="3">
        <v>2</v>
      </c>
      <c r="AM33" s="3">
        <v>2</v>
      </c>
      <c r="AN33" s="3">
        <v>2</v>
      </c>
      <c r="AO33" s="3">
        <v>2</v>
      </c>
      <c r="AP33" s="3">
        <v>1</v>
      </c>
      <c r="AQ33" s="3">
        <v>2</v>
      </c>
      <c r="AR33" s="3">
        <v>1</v>
      </c>
      <c r="AS33" s="3">
        <v>2</v>
      </c>
      <c r="AT33" s="3">
        <v>1</v>
      </c>
      <c r="AU33" s="3">
        <v>2</v>
      </c>
      <c r="AV33" s="3">
        <v>2</v>
      </c>
      <c r="AW33" s="3">
        <v>2</v>
      </c>
      <c r="AX33" s="3">
        <v>2</v>
      </c>
      <c r="AY33" s="3">
        <v>2</v>
      </c>
      <c r="AZ33" s="3">
        <v>2</v>
      </c>
      <c r="BA33" s="3">
        <v>1</v>
      </c>
      <c r="BB33" s="3">
        <v>1</v>
      </c>
      <c r="BC33" s="3">
        <v>0</v>
      </c>
      <c r="BD33" s="3">
        <v>2</v>
      </c>
      <c r="BE33" s="3">
        <v>3</v>
      </c>
      <c r="BF33" s="3">
        <v>3</v>
      </c>
      <c r="BG33" s="3">
        <v>5</v>
      </c>
      <c r="BH33" s="3">
        <v>0</v>
      </c>
      <c r="BI33" s="3">
        <v>3</v>
      </c>
      <c r="BJ33" s="3">
        <v>0</v>
      </c>
      <c r="BK33" s="3">
        <v>1</v>
      </c>
      <c r="BL33" s="3">
        <v>0</v>
      </c>
      <c r="BM33" s="3">
        <v>3</v>
      </c>
      <c r="BN33" s="3">
        <v>2</v>
      </c>
      <c r="BO33" s="3">
        <v>2</v>
      </c>
      <c r="BP33" s="3">
        <v>2</v>
      </c>
      <c r="BQ33" s="3">
        <v>2</v>
      </c>
      <c r="BR33" s="3">
        <v>2</v>
      </c>
      <c r="BS33" s="3">
        <v>3</v>
      </c>
      <c r="BT33" s="3">
        <v>3</v>
      </c>
      <c r="BU33" s="3">
        <v>2</v>
      </c>
      <c r="BV33" s="3">
        <v>2</v>
      </c>
      <c r="BW33" s="3">
        <v>2</v>
      </c>
      <c r="BX33" s="3">
        <v>0</v>
      </c>
      <c r="BY33" s="3">
        <v>2</v>
      </c>
      <c r="BZ33" s="3">
        <v>2</v>
      </c>
      <c r="CA33" s="3">
        <v>2</v>
      </c>
      <c r="CB33" s="3">
        <v>3</v>
      </c>
      <c r="CC33" s="3">
        <v>2</v>
      </c>
      <c r="CD33" s="3">
        <v>2</v>
      </c>
      <c r="CE33" s="3">
        <v>2</v>
      </c>
      <c r="CF33" s="3">
        <v>2</v>
      </c>
      <c r="CG33" s="3">
        <v>2</v>
      </c>
      <c r="CH33" s="3">
        <v>2</v>
      </c>
      <c r="CI33" s="3">
        <v>3</v>
      </c>
      <c r="CJ33" s="3">
        <v>2</v>
      </c>
      <c r="CK33" s="3">
        <v>3</v>
      </c>
      <c r="CL33" s="3">
        <v>3</v>
      </c>
      <c r="CM33" s="3">
        <v>2</v>
      </c>
      <c r="CN33" s="3">
        <v>2</v>
      </c>
      <c r="CO33" s="3">
        <v>3</v>
      </c>
      <c r="CP33" s="3">
        <v>0</v>
      </c>
      <c r="CQ33" s="3">
        <v>3</v>
      </c>
      <c r="CR33" s="3">
        <v>2</v>
      </c>
      <c r="CS33" s="3">
        <v>3</v>
      </c>
      <c r="CT33" s="3">
        <v>2</v>
      </c>
      <c r="CU33" s="3">
        <v>2</v>
      </c>
      <c r="CV33" s="3">
        <v>3</v>
      </c>
      <c r="CW33" s="3">
        <v>3</v>
      </c>
      <c r="CX33" s="3">
        <v>2</v>
      </c>
      <c r="CY33" s="3">
        <v>3</v>
      </c>
      <c r="CZ33" s="3">
        <v>3</v>
      </c>
      <c r="DA33" s="3">
        <v>2</v>
      </c>
      <c r="DB33" s="3">
        <v>2</v>
      </c>
      <c r="DC33" s="3">
        <v>2</v>
      </c>
      <c r="DD33" s="3">
        <v>2</v>
      </c>
      <c r="DE33" s="3">
        <v>2</v>
      </c>
      <c r="DF33" s="3">
        <v>2</v>
      </c>
      <c r="DG33" s="3">
        <v>3</v>
      </c>
      <c r="DH33" s="3">
        <v>3</v>
      </c>
      <c r="DI33" s="3">
        <v>3</v>
      </c>
      <c r="DJ33" s="3">
        <v>3</v>
      </c>
      <c r="DK33" s="3">
        <v>3</v>
      </c>
      <c r="DL33" s="3">
        <v>3</v>
      </c>
      <c r="DM33" s="3">
        <v>2</v>
      </c>
      <c r="DN33" s="3">
        <v>1</v>
      </c>
      <c r="DO33" s="3">
        <v>0</v>
      </c>
    </row>
    <row r="34" spans="3:119" ht="12.75"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2</v>
      </c>
      <c r="Y34" s="3">
        <v>3</v>
      </c>
      <c r="Z34" s="3">
        <v>2</v>
      </c>
      <c r="AA34" s="3">
        <v>1</v>
      </c>
      <c r="AB34" s="3">
        <v>1</v>
      </c>
      <c r="AC34" s="3">
        <v>0</v>
      </c>
      <c r="AD34" s="3">
        <v>1</v>
      </c>
      <c r="AE34" s="3">
        <v>1</v>
      </c>
      <c r="AF34" s="3">
        <v>1</v>
      </c>
      <c r="AG34" s="3">
        <v>1</v>
      </c>
      <c r="AH34" s="3">
        <v>1</v>
      </c>
      <c r="AI34" s="3">
        <v>1</v>
      </c>
      <c r="AJ34" s="3">
        <v>0</v>
      </c>
      <c r="AK34" s="3">
        <v>0</v>
      </c>
      <c r="AL34" s="3">
        <v>1</v>
      </c>
      <c r="AM34" s="3">
        <v>1</v>
      </c>
      <c r="AN34" s="3">
        <v>1</v>
      </c>
      <c r="AO34" s="3">
        <v>1</v>
      </c>
      <c r="AP34" s="3">
        <v>1</v>
      </c>
      <c r="AQ34" s="3">
        <v>1</v>
      </c>
      <c r="AR34" s="3">
        <v>1</v>
      </c>
      <c r="AS34" s="3">
        <v>1</v>
      </c>
      <c r="AT34" s="3">
        <v>1</v>
      </c>
      <c r="AU34" s="3">
        <v>2</v>
      </c>
      <c r="AV34" s="3">
        <v>2</v>
      </c>
      <c r="AW34" s="3">
        <v>2</v>
      </c>
      <c r="AX34" s="3">
        <v>2</v>
      </c>
      <c r="AY34" s="3">
        <v>2</v>
      </c>
      <c r="AZ34" s="3">
        <v>2</v>
      </c>
      <c r="BA34" s="3">
        <v>1</v>
      </c>
      <c r="BB34" s="3">
        <v>1</v>
      </c>
      <c r="BC34" s="3">
        <v>0</v>
      </c>
      <c r="BD34" s="3">
        <v>2</v>
      </c>
      <c r="BE34" s="3">
        <v>2</v>
      </c>
      <c r="BF34" s="3">
        <v>1</v>
      </c>
      <c r="BG34" s="3">
        <v>4</v>
      </c>
      <c r="BH34" s="3">
        <v>2</v>
      </c>
      <c r="BI34" s="3">
        <v>2</v>
      </c>
      <c r="BJ34" s="3">
        <v>2</v>
      </c>
      <c r="BK34" s="3">
        <v>2</v>
      </c>
      <c r="BL34" s="3">
        <v>2</v>
      </c>
      <c r="BM34" s="3">
        <v>2</v>
      </c>
      <c r="BN34" s="3">
        <v>2</v>
      </c>
      <c r="BO34" s="3">
        <v>2</v>
      </c>
      <c r="BP34" s="3">
        <v>1</v>
      </c>
      <c r="BQ34" s="3">
        <v>1</v>
      </c>
      <c r="BR34" s="3">
        <v>2</v>
      </c>
      <c r="BS34" s="3">
        <v>1</v>
      </c>
      <c r="BT34" s="3">
        <v>1</v>
      </c>
      <c r="BU34" s="3">
        <v>1</v>
      </c>
      <c r="BV34" s="3">
        <v>2</v>
      </c>
      <c r="BW34" s="3">
        <v>1</v>
      </c>
      <c r="BX34" s="3">
        <v>1</v>
      </c>
      <c r="BY34" s="3">
        <v>3</v>
      </c>
      <c r="BZ34" s="3">
        <v>3</v>
      </c>
      <c r="CA34" s="3">
        <v>2</v>
      </c>
      <c r="CB34" s="3">
        <v>2</v>
      </c>
      <c r="CC34" s="3">
        <v>2</v>
      </c>
      <c r="CD34" s="3">
        <v>0</v>
      </c>
      <c r="CE34" s="3">
        <v>0</v>
      </c>
      <c r="CF34" s="3">
        <v>2</v>
      </c>
      <c r="CG34" s="3">
        <v>2</v>
      </c>
      <c r="CH34" s="3">
        <v>2</v>
      </c>
      <c r="CI34" s="3">
        <v>2</v>
      </c>
      <c r="CJ34" s="3">
        <v>1</v>
      </c>
      <c r="CK34" s="3">
        <v>1</v>
      </c>
      <c r="CL34" s="3">
        <v>1</v>
      </c>
      <c r="CM34" s="3">
        <v>2</v>
      </c>
      <c r="CN34" s="3">
        <v>2</v>
      </c>
      <c r="CO34" s="3">
        <v>2</v>
      </c>
      <c r="CP34" s="3">
        <v>2</v>
      </c>
      <c r="CQ34" s="3">
        <v>0</v>
      </c>
      <c r="CR34" s="3">
        <v>2</v>
      </c>
      <c r="CS34" s="3">
        <v>2</v>
      </c>
      <c r="CT34" s="3">
        <v>1</v>
      </c>
      <c r="CU34" s="3">
        <v>2</v>
      </c>
      <c r="CV34" s="3">
        <v>1</v>
      </c>
      <c r="CW34" s="3">
        <v>2</v>
      </c>
      <c r="CX34" s="3">
        <v>2</v>
      </c>
      <c r="CY34" s="3">
        <v>2</v>
      </c>
      <c r="CZ34" s="3">
        <v>2</v>
      </c>
      <c r="DA34" s="3">
        <v>1</v>
      </c>
      <c r="DB34" s="3">
        <v>2</v>
      </c>
      <c r="DC34" s="3">
        <v>2</v>
      </c>
      <c r="DD34" s="3">
        <v>2</v>
      </c>
      <c r="DE34" s="3">
        <v>2</v>
      </c>
      <c r="DF34" s="3">
        <v>2</v>
      </c>
      <c r="DG34" s="3">
        <v>2</v>
      </c>
      <c r="DH34" s="3">
        <v>2</v>
      </c>
      <c r="DI34" s="3">
        <v>2</v>
      </c>
      <c r="DJ34" s="3">
        <v>2</v>
      </c>
      <c r="DK34" s="3">
        <v>2</v>
      </c>
      <c r="DL34" s="3">
        <v>2</v>
      </c>
      <c r="DM34" s="3">
        <v>2</v>
      </c>
      <c r="DN34" s="3">
        <v>2</v>
      </c>
      <c r="DO34" s="3">
        <v>0</v>
      </c>
    </row>
    <row r="35" spans="3:119" ht="12.75">
      <c r="C35" s="3">
        <v>1</v>
      </c>
      <c r="D35" s="3">
        <v>3</v>
      </c>
      <c r="E35" s="3">
        <v>3</v>
      </c>
      <c r="F35" s="3">
        <v>1</v>
      </c>
      <c r="G35" s="3">
        <v>2</v>
      </c>
      <c r="H35" s="3">
        <v>2</v>
      </c>
      <c r="I35" s="3">
        <v>2</v>
      </c>
      <c r="J35" s="3">
        <v>1</v>
      </c>
      <c r="K35" s="3">
        <v>2</v>
      </c>
      <c r="L35" s="3">
        <v>2</v>
      </c>
      <c r="M35" s="3">
        <v>1</v>
      </c>
      <c r="N35" s="3">
        <v>0</v>
      </c>
      <c r="O35" s="3">
        <v>1</v>
      </c>
      <c r="P35" s="3">
        <v>0</v>
      </c>
      <c r="Q35" s="3">
        <v>2</v>
      </c>
      <c r="R35" s="3">
        <v>2</v>
      </c>
      <c r="S35" s="3">
        <v>5</v>
      </c>
      <c r="T35" s="3">
        <v>2</v>
      </c>
      <c r="U35" s="3">
        <v>5</v>
      </c>
      <c r="V35" s="3">
        <v>2</v>
      </c>
      <c r="W35" s="3">
        <v>3</v>
      </c>
      <c r="X35" s="3">
        <v>0</v>
      </c>
      <c r="Y35" s="3">
        <v>1</v>
      </c>
      <c r="Z35" s="3">
        <v>3</v>
      </c>
      <c r="AA35" s="3">
        <v>2</v>
      </c>
      <c r="AB35" s="3">
        <v>1</v>
      </c>
      <c r="AC35" s="3">
        <v>2</v>
      </c>
      <c r="AD35" s="3">
        <v>2</v>
      </c>
      <c r="AE35" s="3">
        <v>0</v>
      </c>
      <c r="AF35" s="3">
        <v>1</v>
      </c>
      <c r="AG35" s="3">
        <v>1</v>
      </c>
      <c r="AH35" s="3">
        <v>3</v>
      </c>
      <c r="AI35" s="3">
        <v>1</v>
      </c>
      <c r="AJ35" s="3">
        <v>0</v>
      </c>
      <c r="AK35" s="3">
        <v>0</v>
      </c>
      <c r="AL35" s="3">
        <v>1</v>
      </c>
      <c r="AM35" s="3">
        <v>1</v>
      </c>
      <c r="AN35" s="3">
        <v>1</v>
      </c>
      <c r="AO35" s="3">
        <v>1</v>
      </c>
      <c r="AP35" s="3">
        <v>1</v>
      </c>
      <c r="AQ35" s="3">
        <v>1</v>
      </c>
      <c r="AR35" s="3">
        <v>1</v>
      </c>
      <c r="AS35" s="3">
        <v>1</v>
      </c>
      <c r="AT35" s="3">
        <v>1</v>
      </c>
      <c r="AU35" s="3">
        <v>1</v>
      </c>
      <c r="AV35" s="3">
        <v>2</v>
      </c>
      <c r="AW35" s="3">
        <v>1</v>
      </c>
      <c r="AX35" s="3">
        <v>3</v>
      </c>
      <c r="AY35" s="3">
        <v>1</v>
      </c>
      <c r="AZ35" s="3">
        <v>1</v>
      </c>
      <c r="BA35" s="3">
        <v>1</v>
      </c>
      <c r="BB35" s="3">
        <v>1</v>
      </c>
      <c r="BC35" s="3">
        <v>0</v>
      </c>
      <c r="BD35" s="3">
        <v>2</v>
      </c>
      <c r="BE35" s="3">
        <v>4</v>
      </c>
      <c r="BF35" s="3">
        <v>2</v>
      </c>
      <c r="BG35" s="3">
        <v>1</v>
      </c>
      <c r="BH35" s="3">
        <v>1</v>
      </c>
      <c r="BI35" s="3">
        <v>2</v>
      </c>
      <c r="BJ35" s="3">
        <v>2</v>
      </c>
      <c r="BK35" s="3">
        <v>1</v>
      </c>
      <c r="BL35" s="3">
        <v>0</v>
      </c>
      <c r="BM35" s="3">
        <v>1</v>
      </c>
      <c r="BN35" s="3">
        <v>2</v>
      </c>
      <c r="BO35" s="3">
        <v>2</v>
      </c>
      <c r="BP35" s="3">
        <v>1</v>
      </c>
      <c r="BQ35" s="3">
        <v>6</v>
      </c>
      <c r="BR35" s="3">
        <v>1</v>
      </c>
      <c r="BS35" s="3">
        <v>1</v>
      </c>
      <c r="BT35" s="3">
        <v>2</v>
      </c>
      <c r="BU35" s="3">
        <v>6</v>
      </c>
      <c r="BV35" s="3">
        <v>2</v>
      </c>
      <c r="BW35" s="3">
        <v>6</v>
      </c>
      <c r="BX35" s="3">
        <v>6</v>
      </c>
      <c r="BY35" s="3">
        <v>2</v>
      </c>
      <c r="BZ35" s="3">
        <v>6</v>
      </c>
      <c r="CA35" s="3">
        <v>6</v>
      </c>
      <c r="CB35" s="3">
        <v>3</v>
      </c>
      <c r="CC35" s="3">
        <v>1</v>
      </c>
      <c r="CD35" s="3">
        <v>1</v>
      </c>
      <c r="CE35" s="3">
        <v>3</v>
      </c>
      <c r="CF35" s="3">
        <v>2</v>
      </c>
      <c r="CG35" s="3">
        <v>2</v>
      </c>
      <c r="CH35" s="3">
        <v>2</v>
      </c>
      <c r="CI35" s="3">
        <v>2</v>
      </c>
      <c r="CJ35" s="3">
        <v>2</v>
      </c>
      <c r="CK35" s="3">
        <v>1</v>
      </c>
      <c r="CL35" s="3">
        <v>2</v>
      </c>
      <c r="CM35" s="3">
        <v>3</v>
      </c>
      <c r="CN35" s="3">
        <v>1</v>
      </c>
      <c r="CO35" s="3">
        <v>2</v>
      </c>
      <c r="CP35" s="3">
        <v>2</v>
      </c>
      <c r="CQ35" s="3">
        <v>1</v>
      </c>
      <c r="CR35" s="3">
        <v>6</v>
      </c>
      <c r="CS35" s="3">
        <v>2</v>
      </c>
      <c r="CT35" s="3">
        <v>2</v>
      </c>
      <c r="CU35" s="3">
        <v>6</v>
      </c>
      <c r="CV35" s="3">
        <v>2</v>
      </c>
      <c r="CW35" s="3">
        <v>5</v>
      </c>
      <c r="CX35" s="3">
        <v>5</v>
      </c>
      <c r="CY35" s="3">
        <v>1</v>
      </c>
      <c r="CZ35" s="3">
        <v>5</v>
      </c>
      <c r="DA35" s="3">
        <v>2</v>
      </c>
      <c r="DB35" s="3">
        <v>2</v>
      </c>
      <c r="DC35" s="3">
        <v>6</v>
      </c>
      <c r="DD35" s="3">
        <v>6</v>
      </c>
      <c r="DE35" s="3">
        <v>6</v>
      </c>
      <c r="DF35" s="3">
        <v>6</v>
      </c>
      <c r="DG35" s="3">
        <v>6</v>
      </c>
      <c r="DH35" s="3">
        <v>6</v>
      </c>
      <c r="DI35" s="3">
        <v>2</v>
      </c>
      <c r="DJ35" s="3">
        <v>2</v>
      </c>
      <c r="DK35" s="3">
        <v>3</v>
      </c>
      <c r="DL35" s="3">
        <v>3</v>
      </c>
      <c r="DM35" s="3">
        <v>3</v>
      </c>
      <c r="DN35" s="3">
        <v>2</v>
      </c>
      <c r="DO35" s="3">
        <v>1</v>
      </c>
    </row>
    <row r="36" spans="3:119" s="4" customFormat="1" ht="12.75">
      <c r="C36" s="5">
        <v>1</v>
      </c>
      <c r="D36" s="5">
        <v>1</v>
      </c>
      <c r="E36" s="5">
        <v>3</v>
      </c>
      <c r="F36" s="5">
        <v>1</v>
      </c>
      <c r="G36" s="5">
        <v>3</v>
      </c>
      <c r="H36" s="5">
        <v>2</v>
      </c>
      <c r="I36" s="5">
        <v>2</v>
      </c>
      <c r="J36" s="5">
        <v>2</v>
      </c>
      <c r="K36" s="5">
        <v>2</v>
      </c>
      <c r="L36" s="5">
        <v>2</v>
      </c>
      <c r="M36" s="5">
        <v>1</v>
      </c>
      <c r="N36" s="5">
        <v>3</v>
      </c>
      <c r="O36" s="5">
        <v>1</v>
      </c>
      <c r="P36" s="5">
        <v>2</v>
      </c>
      <c r="Q36" s="5">
        <v>1</v>
      </c>
      <c r="R36" s="5">
        <v>1</v>
      </c>
      <c r="S36" s="5">
        <v>2</v>
      </c>
      <c r="T36" s="5">
        <v>2</v>
      </c>
      <c r="U36" s="5">
        <v>2</v>
      </c>
      <c r="V36" s="5">
        <v>1</v>
      </c>
      <c r="W36" s="5">
        <v>3</v>
      </c>
      <c r="X36" s="5">
        <v>5</v>
      </c>
      <c r="Y36" s="5">
        <v>1</v>
      </c>
      <c r="Z36" s="5">
        <v>2</v>
      </c>
      <c r="AA36" s="5">
        <v>3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2</v>
      </c>
      <c r="AH36" s="5">
        <v>2</v>
      </c>
      <c r="AI36" s="5">
        <v>3</v>
      </c>
      <c r="AJ36" s="5">
        <v>3</v>
      </c>
      <c r="AK36" s="5">
        <v>3</v>
      </c>
      <c r="AL36" s="5">
        <v>1</v>
      </c>
      <c r="AM36" s="5">
        <v>1</v>
      </c>
      <c r="AN36" s="5">
        <v>1</v>
      </c>
      <c r="AO36" s="5">
        <v>1</v>
      </c>
      <c r="AP36" s="5">
        <v>3</v>
      </c>
      <c r="AQ36" s="5">
        <v>3</v>
      </c>
      <c r="AR36" s="5">
        <v>1</v>
      </c>
      <c r="AS36" s="5">
        <v>1</v>
      </c>
      <c r="AT36" s="5">
        <v>1</v>
      </c>
      <c r="AU36" s="5">
        <v>1</v>
      </c>
      <c r="AV36" s="5">
        <v>2</v>
      </c>
      <c r="AW36" s="5">
        <v>1</v>
      </c>
      <c r="AX36" s="5">
        <v>1</v>
      </c>
      <c r="AY36" s="5">
        <v>1</v>
      </c>
      <c r="AZ36" s="5">
        <v>1</v>
      </c>
      <c r="BA36" s="5">
        <v>1</v>
      </c>
      <c r="BB36" s="5">
        <v>1</v>
      </c>
      <c r="BC36" s="5">
        <v>2</v>
      </c>
      <c r="BD36" s="5">
        <v>4</v>
      </c>
      <c r="BE36" s="5">
        <v>3</v>
      </c>
      <c r="BF36" s="5">
        <v>3</v>
      </c>
      <c r="BG36" s="5">
        <v>4</v>
      </c>
      <c r="BH36" s="5">
        <v>2</v>
      </c>
      <c r="BI36" s="5">
        <v>3</v>
      </c>
      <c r="BJ36" s="5">
        <v>2</v>
      </c>
      <c r="BK36" s="5">
        <v>2</v>
      </c>
      <c r="BL36" s="5">
        <v>2</v>
      </c>
      <c r="BM36" s="5">
        <v>2</v>
      </c>
      <c r="BN36" s="5">
        <v>3</v>
      </c>
      <c r="BO36" s="5">
        <v>3</v>
      </c>
      <c r="BP36" s="5">
        <v>2</v>
      </c>
      <c r="BQ36" s="5">
        <v>6</v>
      </c>
      <c r="BR36" s="5">
        <v>3</v>
      </c>
      <c r="BS36" s="5">
        <v>2</v>
      </c>
      <c r="BT36" s="5">
        <v>2</v>
      </c>
      <c r="BU36" s="5">
        <v>6</v>
      </c>
      <c r="BV36" s="5">
        <v>6</v>
      </c>
      <c r="BW36" s="5">
        <v>3</v>
      </c>
      <c r="BX36" s="5">
        <v>3</v>
      </c>
      <c r="BY36" s="5">
        <v>3</v>
      </c>
      <c r="BZ36" s="5">
        <v>3</v>
      </c>
      <c r="CA36" s="5">
        <v>3</v>
      </c>
      <c r="CB36" s="5">
        <v>2</v>
      </c>
      <c r="CC36" s="5">
        <v>2</v>
      </c>
      <c r="CD36" s="5">
        <v>2</v>
      </c>
      <c r="CE36" s="5">
        <v>2</v>
      </c>
      <c r="CF36" s="5">
        <v>4</v>
      </c>
      <c r="CG36" s="5">
        <v>4</v>
      </c>
      <c r="CH36" s="5">
        <v>3</v>
      </c>
      <c r="CI36" s="5">
        <v>3</v>
      </c>
      <c r="CJ36" s="5">
        <v>5</v>
      </c>
      <c r="CK36" s="5">
        <v>2</v>
      </c>
      <c r="CL36" s="5">
        <v>5</v>
      </c>
      <c r="CM36" s="5">
        <v>3</v>
      </c>
      <c r="CN36" s="5">
        <v>6</v>
      </c>
      <c r="CO36" s="5">
        <v>4</v>
      </c>
      <c r="CP36" s="5">
        <v>3</v>
      </c>
      <c r="CQ36" s="5">
        <v>3</v>
      </c>
      <c r="CR36" s="5">
        <v>2</v>
      </c>
      <c r="CS36" s="5">
        <v>2</v>
      </c>
      <c r="CT36" s="5">
        <v>2</v>
      </c>
      <c r="CU36" s="5">
        <v>6</v>
      </c>
      <c r="CV36" s="5">
        <v>5</v>
      </c>
      <c r="CW36" s="5">
        <v>5</v>
      </c>
      <c r="CX36" s="5">
        <v>5</v>
      </c>
      <c r="CY36" s="5">
        <v>5</v>
      </c>
      <c r="CZ36" s="5">
        <v>5</v>
      </c>
      <c r="DA36" s="5">
        <v>2</v>
      </c>
      <c r="DB36" s="5">
        <v>2</v>
      </c>
      <c r="DC36" s="5">
        <v>6</v>
      </c>
      <c r="DD36" s="5">
        <v>6</v>
      </c>
      <c r="DE36" s="5">
        <v>6</v>
      </c>
      <c r="DF36" s="5">
        <v>6</v>
      </c>
      <c r="DG36" s="5">
        <v>6</v>
      </c>
      <c r="DH36" s="5">
        <v>6</v>
      </c>
      <c r="DI36" s="5">
        <v>3</v>
      </c>
      <c r="DJ36" s="5">
        <v>3</v>
      </c>
      <c r="DK36" s="5">
        <v>3</v>
      </c>
      <c r="DL36" s="5">
        <v>3</v>
      </c>
      <c r="DM36" s="5">
        <v>3</v>
      </c>
      <c r="DN36" s="5">
        <v>2</v>
      </c>
      <c r="DO36" s="5">
        <v>1</v>
      </c>
    </row>
    <row r="37" spans="1:119" s="8" customFormat="1" ht="12.75">
      <c r="A37" s="7"/>
      <c r="B37" s="8" t="s">
        <v>118</v>
      </c>
      <c r="C37" s="9">
        <f>COUNTIF(C2:C36,0)</f>
        <v>1</v>
      </c>
      <c r="D37" s="9">
        <f aca="true" t="shared" si="0" ref="D37:BO37">COUNTIF(D2:D36,0)</f>
        <v>0</v>
      </c>
      <c r="E37" s="9">
        <f t="shared" si="0"/>
        <v>0</v>
      </c>
      <c r="F37" s="9">
        <f t="shared" si="0"/>
        <v>1</v>
      </c>
      <c r="G37" s="9">
        <f t="shared" si="0"/>
        <v>0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1</v>
      </c>
      <c r="L37" s="9">
        <f t="shared" si="0"/>
        <v>1</v>
      </c>
      <c r="M37" s="9">
        <f t="shared" si="0"/>
        <v>2</v>
      </c>
      <c r="N37" s="9">
        <f t="shared" si="0"/>
        <v>12</v>
      </c>
      <c r="O37" s="9">
        <f t="shared" si="0"/>
        <v>10</v>
      </c>
      <c r="P37" s="9">
        <f t="shared" si="0"/>
        <v>14</v>
      </c>
      <c r="Q37" s="9">
        <f t="shared" si="0"/>
        <v>0</v>
      </c>
      <c r="R37" s="9">
        <f t="shared" si="0"/>
        <v>0</v>
      </c>
      <c r="S37" s="9">
        <f t="shared" si="0"/>
        <v>0</v>
      </c>
      <c r="T37" s="9">
        <f t="shared" si="0"/>
        <v>1</v>
      </c>
      <c r="U37" s="9">
        <f t="shared" si="0"/>
        <v>0</v>
      </c>
      <c r="V37" s="9">
        <f t="shared" si="0"/>
        <v>0</v>
      </c>
      <c r="W37" s="9">
        <f t="shared" si="0"/>
        <v>0</v>
      </c>
      <c r="X37" s="9">
        <f t="shared" si="0"/>
        <v>5</v>
      </c>
      <c r="Y37" s="9">
        <f t="shared" si="0"/>
        <v>0</v>
      </c>
      <c r="Z37" s="9">
        <f t="shared" si="0"/>
        <v>0</v>
      </c>
      <c r="AA37" s="9">
        <f t="shared" si="0"/>
        <v>1</v>
      </c>
      <c r="AB37" s="9">
        <f t="shared" si="0"/>
        <v>1</v>
      </c>
      <c r="AC37" s="9">
        <f t="shared" si="0"/>
        <v>2</v>
      </c>
      <c r="AD37" s="9">
        <f t="shared" si="0"/>
        <v>1</v>
      </c>
      <c r="AE37" s="9">
        <f t="shared" si="0"/>
        <v>2</v>
      </c>
      <c r="AF37" s="9">
        <f t="shared" si="0"/>
        <v>0</v>
      </c>
      <c r="AG37" s="9">
        <f t="shared" si="0"/>
        <v>0</v>
      </c>
      <c r="AH37" s="9">
        <f t="shared" si="0"/>
        <v>0</v>
      </c>
      <c r="AI37" s="9">
        <f t="shared" si="0"/>
        <v>8</v>
      </c>
      <c r="AJ37" s="9">
        <f t="shared" si="0"/>
        <v>15</v>
      </c>
      <c r="AK37" s="9">
        <f t="shared" si="0"/>
        <v>19</v>
      </c>
      <c r="AL37" s="9">
        <f t="shared" si="0"/>
        <v>0</v>
      </c>
      <c r="AM37" s="9">
        <f t="shared" si="0"/>
        <v>0</v>
      </c>
      <c r="AN37" s="9">
        <f t="shared" si="0"/>
        <v>0</v>
      </c>
      <c r="AO37" s="9">
        <f t="shared" si="0"/>
        <v>0</v>
      </c>
      <c r="AP37" s="9">
        <f t="shared" si="0"/>
        <v>1</v>
      </c>
      <c r="AQ37" s="9">
        <f t="shared" si="0"/>
        <v>2</v>
      </c>
      <c r="AR37" s="9">
        <f t="shared" si="0"/>
        <v>1</v>
      </c>
      <c r="AS37" s="9">
        <f t="shared" si="0"/>
        <v>1</v>
      </c>
      <c r="AT37" s="9">
        <f t="shared" si="0"/>
        <v>0</v>
      </c>
      <c r="AU37" s="9">
        <f t="shared" si="0"/>
        <v>0</v>
      </c>
      <c r="AV37" s="9">
        <f t="shared" si="0"/>
        <v>1</v>
      </c>
      <c r="AW37" s="9">
        <f t="shared" si="0"/>
        <v>0</v>
      </c>
      <c r="AX37" s="9">
        <f t="shared" si="0"/>
        <v>0</v>
      </c>
      <c r="AY37" s="9">
        <f t="shared" si="0"/>
        <v>0</v>
      </c>
      <c r="AZ37" s="9">
        <f t="shared" si="0"/>
        <v>0</v>
      </c>
      <c r="BA37" s="9">
        <f t="shared" si="0"/>
        <v>1</v>
      </c>
      <c r="BB37" s="9">
        <f t="shared" si="0"/>
        <v>8</v>
      </c>
      <c r="BC37" s="9">
        <f t="shared" si="0"/>
        <v>18</v>
      </c>
      <c r="BD37" s="9">
        <f t="shared" si="0"/>
        <v>0</v>
      </c>
      <c r="BE37" s="9">
        <f t="shared" si="0"/>
        <v>1</v>
      </c>
      <c r="BF37" s="9">
        <f t="shared" si="0"/>
        <v>0</v>
      </c>
      <c r="BG37" s="9">
        <f t="shared" si="0"/>
        <v>0</v>
      </c>
      <c r="BH37" s="9">
        <f t="shared" si="0"/>
        <v>1</v>
      </c>
      <c r="BI37" s="9">
        <f t="shared" si="0"/>
        <v>0</v>
      </c>
      <c r="BJ37" s="9">
        <f t="shared" si="0"/>
        <v>1</v>
      </c>
      <c r="BK37" s="9">
        <f t="shared" si="0"/>
        <v>0</v>
      </c>
      <c r="BL37" s="9">
        <f t="shared" si="0"/>
        <v>2</v>
      </c>
      <c r="BM37" s="9">
        <f t="shared" si="0"/>
        <v>0</v>
      </c>
      <c r="BN37" s="9">
        <f t="shared" si="0"/>
        <v>0</v>
      </c>
      <c r="BO37" s="9">
        <f t="shared" si="0"/>
        <v>0</v>
      </c>
      <c r="BP37" s="9">
        <f aca="true" t="shared" si="1" ref="BP37:DO37">COUNTIF(BP2:BP36,0)</f>
        <v>1</v>
      </c>
      <c r="BQ37" s="9">
        <f t="shared" si="1"/>
        <v>1</v>
      </c>
      <c r="BR37" s="9">
        <f t="shared" si="1"/>
        <v>1</v>
      </c>
      <c r="BS37" s="9">
        <f t="shared" si="1"/>
        <v>2</v>
      </c>
      <c r="BT37" s="9">
        <f t="shared" si="1"/>
        <v>2</v>
      </c>
      <c r="BU37" s="9">
        <f t="shared" si="1"/>
        <v>2</v>
      </c>
      <c r="BV37" s="9">
        <f t="shared" si="1"/>
        <v>2</v>
      </c>
      <c r="BW37" s="9">
        <f t="shared" si="1"/>
        <v>2</v>
      </c>
      <c r="BX37" s="9">
        <f t="shared" si="1"/>
        <v>3</v>
      </c>
      <c r="BY37" s="9">
        <f t="shared" si="1"/>
        <v>2</v>
      </c>
      <c r="BZ37" s="9">
        <f t="shared" si="1"/>
        <v>2</v>
      </c>
      <c r="CA37" s="9">
        <f t="shared" si="1"/>
        <v>2</v>
      </c>
      <c r="CB37" s="9">
        <f t="shared" si="1"/>
        <v>2</v>
      </c>
      <c r="CC37" s="9">
        <f t="shared" si="1"/>
        <v>0</v>
      </c>
      <c r="CD37" s="9">
        <f t="shared" si="1"/>
        <v>2</v>
      </c>
      <c r="CE37" s="9">
        <f t="shared" si="1"/>
        <v>1</v>
      </c>
      <c r="CF37" s="9">
        <f t="shared" si="1"/>
        <v>0</v>
      </c>
      <c r="CG37" s="9">
        <f t="shared" si="1"/>
        <v>0</v>
      </c>
      <c r="CH37" s="9">
        <f t="shared" si="1"/>
        <v>0</v>
      </c>
      <c r="CI37" s="9">
        <f t="shared" si="1"/>
        <v>0</v>
      </c>
      <c r="CJ37" s="9">
        <f t="shared" si="1"/>
        <v>1</v>
      </c>
      <c r="CK37" s="9">
        <f t="shared" si="1"/>
        <v>1</v>
      </c>
      <c r="CL37" s="9">
        <f t="shared" si="1"/>
        <v>1</v>
      </c>
      <c r="CM37" s="9">
        <f t="shared" si="1"/>
        <v>1</v>
      </c>
      <c r="CN37" s="9">
        <f t="shared" si="1"/>
        <v>1</v>
      </c>
      <c r="CO37" s="9">
        <f t="shared" si="1"/>
        <v>1</v>
      </c>
      <c r="CP37" s="9">
        <f t="shared" si="1"/>
        <v>2</v>
      </c>
      <c r="CQ37" s="9">
        <f t="shared" si="1"/>
        <v>2</v>
      </c>
      <c r="CR37" s="9">
        <f t="shared" si="1"/>
        <v>1</v>
      </c>
      <c r="CS37" s="9">
        <f t="shared" si="1"/>
        <v>1</v>
      </c>
      <c r="CT37" s="9">
        <f t="shared" si="1"/>
        <v>1</v>
      </c>
      <c r="CU37" s="9">
        <f t="shared" si="1"/>
        <v>1</v>
      </c>
      <c r="CV37" s="9">
        <f t="shared" si="1"/>
        <v>0</v>
      </c>
      <c r="CW37" s="9">
        <f t="shared" si="1"/>
        <v>0</v>
      </c>
      <c r="CX37" s="9">
        <f t="shared" si="1"/>
        <v>0</v>
      </c>
      <c r="CY37" s="9">
        <f t="shared" si="1"/>
        <v>0</v>
      </c>
      <c r="CZ37" s="9">
        <f t="shared" si="1"/>
        <v>0</v>
      </c>
      <c r="DA37" s="9">
        <f t="shared" si="1"/>
        <v>0</v>
      </c>
      <c r="DB37" s="9">
        <f t="shared" si="1"/>
        <v>0</v>
      </c>
      <c r="DC37" s="9">
        <f t="shared" si="1"/>
        <v>0</v>
      </c>
      <c r="DD37" s="9">
        <f t="shared" si="1"/>
        <v>0</v>
      </c>
      <c r="DE37" s="9">
        <f t="shared" si="1"/>
        <v>3</v>
      </c>
      <c r="DF37" s="9">
        <f t="shared" si="1"/>
        <v>3</v>
      </c>
      <c r="DG37" s="9">
        <f t="shared" si="1"/>
        <v>1</v>
      </c>
      <c r="DH37" s="9">
        <f t="shared" si="1"/>
        <v>2</v>
      </c>
      <c r="DI37" s="9">
        <f t="shared" si="1"/>
        <v>0</v>
      </c>
      <c r="DJ37" s="9">
        <f t="shared" si="1"/>
        <v>0</v>
      </c>
      <c r="DK37" s="9">
        <f t="shared" si="1"/>
        <v>1</v>
      </c>
      <c r="DL37" s="9">
        <f t="shared" si="1"/>
        <v>1</v>
      </c>
      <c r="DM37" s="9">
        <f t="shared" si="1"/>
        <v>1</v>
      </c>
      <c r="DN37" s="9">
        <f t="shared" si="1"/>
        <v>0</v>
      </c>
      <c r="DO37" s="9">
        <f t="shared" si="1"/>
        <v>10</v>
      </c>
    </row>
    <row r="38" spans="2:119" s="6" customFormat="1" ht="12.75">
      <c r="B38" s="6" t="s">
        <v>117</v>
      </c>
      <c r="C38" s="6">
        <f>COUNTIF(C2:C36,1)</f>
        <v>34</v>
      </c>
      <c r="D38" s="6">
        <f aca="true" t="shared" si="2" ref="D38:BO38">COUNTIF(D2:D36,1)</f>
        <v>34</v>
      </c>
      <c r="E38" s="6">
        <f t="shared" si="2"/>
        <v>31</v>
      </c>
      <c r="F38" s="6">
        <f t="shared" si="2"/>
        <v>34</v>
      </c>
      <c r="G38" s="6">
        <f t="shared" si="2"/>
        <v>20</v>
      </c>
      <c r="H38" s="6">
        <f t="shared" si="2"/>
        <v>24</v>
      </c>
      <c r="I38" s="6">
        <f t="shared" si="2"/>
        <v>17</v>
      </c>
      <c r="J38" s="6">
        <f t="shared" si="2"/>
        <v>26</v>
      </c>
      <c r="K38" s="6">
        <f t="shared" si="2"/>
        <v>20</v>
      </c>
      <c r="L38" s="6">
        <f t="shared" si="2"/>
        <v>11</v>
      </c>
      <c r="M38" s="6">
        <f t="shared" si="2"/>
        <v>32</v>
      </c>
      <c r="N38" s="6">
        <f t="shared" si="2"/>
        <v>8</v>
      </c>
      <c r="O38" s="6">
        <f t="shared" si="2"/>
        <v>11</v>
      </c>
      <c r="P38" s="6">
        <f t="shared" si="2"/>
        <v>0</v>
      </c>
      <c r="Q38" s="6">
        <f t="shared" si="2"/>
        <v>33</v>
      </c>
      <c r="R38" s="6">
        <f t="shared" si="2"/>
        <v>26</v>
      </c>
      <c r="S38" s="6">
        <f t="shared" si="2"/>
        <v>23</v>
      </c>
      <c r="T38" s="6">
        <f t="shared" si="2"/>
        <v>16</v>
      </c>
      <c r="U38" s="6">
        <f t="shared" si="2"/>
        <v>8</v>
      </c>
      <c r="V38" s="6">
        <f t="shared" si="2"/>
        <v>20</v>
      </c>
      <c r="W38" s="6">
        <f t="shared" si="2"/>
        <v>24</v>
      </c>
      <c r="X38" s="6">
        <f t="shared" si="2"/>
        <v>11</v>
      </c>
      <c r="Y38" s="6">
        <f t="shared" si="2"/>
        <v>28</v>
      </c>
      <c r="Z38" s="6">
        <f t="shared" si="2"/>
        <v>14</v>
      </c>
      <c r="AA38" s="6">
        <f t="shared" si="2"/>
        <v>21</v>
      </c>
      <c r="AB38" s="6">
        <f t="shared" si="2"/>
        <v>31</v>
      </c>
      <c r="AC38" s="6">
        <f t="shared" si="2"/>
        <v>25</v>
      </c>
      <c r="AD38" s="6">
        <f t="shared" si="2"/>
        <v>23</v>
      </c>
      <c r="AE38" s="6">
        <f t="shared" si="2"/>
        <v>21</v>
      </c>
      <c r="AF38" s="6">
        <f t="shared" si="2"/>
        <v>27</v>
      </c>
      <c r="AG38" s="6">
        <f t="shared" si="2"/>
        <v>23</v>
      </c>
      <c r="AH38" s="6">
        <f t="shared" si="2"/>
        <v>11</v>
      </c>
      <c r="AI38" s="6">
        <f t="shared" si="2"/>
        <v>25</v>
      </c>
      <c r="AJ38" s="6">
        <f t="shared" si="2"/>
        <v>3</v>
      </c>
      <c r="AK38" s="6">
        <f t="shared" si="2"/>
        <v>1</v>
      </c>
      <c r="AL38" s="6">
        <f t="shared" si="2"/>
        <v>34</v>
      </c>
      <c r="AM38" s="6">
        <f t="shared" si="2"/>
        <v>34</v>
      </c>
      <c r="AN38" s="6">
        <f t="shared" si="2"/>
        <v>34</v>
      </c>
      <c r="AO38" s="6">
        <f t="shared" si="2"/>
        <v>29</v>
      </c>
      <c r="AP38" s="6">
        <f t="shared" si="2"/>
        <v>28</v>
      </c>
      <c r="AQ38" s="6">
        <f t="shared" si="2"/>
        <v>27</v>
      </c>
      <c r="AR38" s="6">
        <f t="shared" si="2"/>
        <v>30</v>
      </c>
      <c r="AS38" s="6">
        <f t="shared" si="2"/>
        <v>29</v>
      </c>
      <c r="AT38" s="6">
        <f t="shared" si="2"/>
        <v>28</v>
      </c>
      <c r="AU38" s="6">
        <f t="shared" si="2"/>
        <v>28</v>
      </c>
      <c r="AV38" s="6">
        <f t="shared" si="2"/>
        <v>6</v>
      </c>
      <c r="AW38" s="6">
        <f t="shared" si="2"/>
        <v>23</v>
      </c>
      <c r="AX38" s="6">
        <f t="shared" si="2"/>
        <v>29</v>
      </c>
      <c r="AY38" s="6">
        <f t="shared" si="2"/>
        <v>32</v>
      </c>
      <c r="AZ38" s="6">
        <f t="shared" si="2"/>
        <v>33</v>
      </c>
      <c r="BA38" s="6">
        <f t="shared" si="2"/>
        <v>32</v>
      </c>
      <c r="BB38" s="6">
        <f t="shared" si="2"/>
        <v>23</v>
      </c>
      <c r="BC38" s="6">
        <f t="shared" si="2"/>
        <v>0</v>
      </c>
      <c r="BD38" s="6">
        <f t="shared" si="2"/>
        <v>12</v>
      </c>
      <c r="BE38" s="6">
        <f t="shared" si="2"/>
        <v>3</v>
      </c>
      <c r="BF38" s="6">
        <f t="shared" si="2"/>
        <v>14</v>
      </c>
      <c r="BG38" s="6">
        <f t="shared" si="2"/>
        <v>22</v>
      </c>
      <c r="BH38" s="6">
        <f t="shared" si="2"/>
        <v>20</v>
      </c>
      <c r="BI38" s="6">
        <f t="shared" si="2"/>
        <v>17</v>
      </c>
      <c r="BJ38" s="6">
        <f t="shared" si="2"/>
        <v>19</v>
      </c>
      <c r="BK38" s="6">
        <f t="shared" si="2"/>
        <v>25</v>
      </c>
      <c r="BL38" s="6">
        <f t="shared" si="2"/>
        <v>23</v>
      </c>
      <c r="BM38" s="6">
        <f t="shared" si="2"/>
        <v>23</v>
      </c>
      <c r="BN38" s="6">
        <f t="shared" si="2"/>
        <v>24</v>
      </c>
      <c r="BO38" s="6">
        <f t="shared" si="2"/>
        <v>23</v>
      </c>
      <c r="BP38" s="6">
        <f aca="true" t="shared" si="3" ref="BP38:DO38">COUNTIF(BP2:BP36,1)</f>
        <v>20</v>
      </c>
      <c r="BQ38" s="6">
        <f t="shared" si="3"/>
        <v>22</v>
      </c>
      <c r="BR38" s="6">
        <f t="shared" si="3"/>
        <v>22</v>
      </c>
      <c r="BS38" s="6">
        <f t="shared" si="3"/>
        <v>23</v>
      </c>
      <c r="BT38" s="6">
        <f t="shared" si="3"/>
        <v>20</v>
      </c>
      <c r="BU38" s="6">
        <f t="shared" si="3"/>
        <v>22</v>
      </c>
      <c r="BV38" s="6">
        <f t="shared" si="3"/>
        <v>21</v>
      </c>
      <c r="BW38" s="6">
        <f t="shared" si="3"/>
        <v>13</v>
      </c>
      <c r="BX38" s="6">
        <f t="shared" si="3"/>
        <v>20</v>
      </c>
      <c r="BY38" s="6">
        <f t="shared" si="3"/>
        <v>21</v>
      </c>
      <c r="BZ38" s="6">
        <f t="shared" si="3"/>
        <v>11</v>
      </c>
      <c r="CA38" s="6">
        <f t="shared" si="3"/>
        <v>13</v>
      </c>
      <c r="CB38" s="6">
        <f t="shared" si="3"/>
        <v>11</v>
      </c>
      <c r="CC38" s="6">
        <f t="shared" si="3"/>
        <v>18</v>
      </c>
      <c r="CD38" s="6">
        <f t="shared" si="3"/>
        <v>14</v>
      </c>
      <c r="CE38" s="6">
        <f t="shared" si="3"/>
        <v>10</v>
      </c>
      <c r="CF38" s="6">
        <f t="shared" si="3"/>
        <v>14</v>
      </c>
      <c r="CG38" s="6">
        <f t="shared" si="3"/>
        <v>6</v>
      </c>
      <c r="CH38" s="6">
        <f t="shared" si="3"/>
        <v>12</v>
      </c>
      <c r="CI38" s="6">
        <f t="shared" si="3"/>
        <v>9</v>
      </c>
      <c r="CJ38" s="6">
        <f t="shared" si="3"/>
        <v>14</v>
      </c>
      <c r="CK38" s="6">
        <f t="shared" si="3"/>
        <v>12</v>
      </c>
      <c r="CL38" s="6">
        <f t="shared" si="3"/>
        <v>14</v>
      </c>
      <c r="CM38" s="6">
        <f t="shared" si="3"/>
        <v>9</v>
      </c>
      <c r="CN38" s="6">
        <f t="shared" si="3"/>
        <v>15</v>
      </c>
      <c r="CO38" s="6">
        <f t="shared" si="3"/>
        <v>7</v>
      </c>
      <c r="CP38" s="6">
        <f t="shared" si="3"/>
        <v>7</v>
      </c>
      <c r="CQ38" s="6">
        <f t="shared" si="3"/>
        <v>18</v>
      </c>
      <c r="CR38" s="6">
        <f t="shared" si="3"/>
        <v>15</v>
      </c>
      <c r="CS38" s="6">
        <f t="shared" si="3"/>
        <v>14</v>
      </c>
      <c r="CT38" s="6">
        <f t="shared" si="3"/>
        <v>21</v>
      </c>
      <c r="CU38" s="6">
        <f t="shared" si="3"/>
        <v>13</v>
      </c>
      <c r="CV38" s="6">
        <f t="shared" si="3"/>
        <v>17</v>
      </c>
      <c r="CW38" s="6">
        <f t="shared" si="3"/>
        <v>11</v>
      </c>
      <c r="CX38" s="6">
        <f t="shared" si="3"/>
        <v>15</v>
      </c>
      <c r="CY38" s="6">
        <f t="shared" si="3"/>
        <v>17</v>
      </c>
      <c r="CZ38" s="6">
        <f t="shared" si="3"/>
        <v>15</v>
      </c>
      <c r="DA38" s="6">
        <f t="shared" si="3"/>
        <v>23</v>
      </c>
      <c r="DB38" s="6">
        <f t="shared" si="3"/>
        <v>16</v>
      </c>
      <c r="DC38" s="6">
        <f t="shared" si="3"/>
        <v>16</v>
      </c>
      <c r="DD38" s="6">
        <f t="shared" si="3"/>
        <v>18</v>
      </c>
      <c r="DE38" s="6">
        <f t="shared" si="3"/>
        <v>12</v>
      </c>
      <c r="DF38" s="6">
        <f t="shared" si="3"/>
        <v>15</v>
      </c>
      <c r="DG38" s="6">
        <f t="shared" si="3"/>
        <v>9</v>
      </c>
      <c r="DH38" s="6">
        <f t="shared" si="3"/>
        <v>11</v>
      </c>
      <c r="DI38" s="6">
        <f t="shared" si="3"/>
        <v>10</v>
      </c>
      <c r="DJ38" s="6">
        <f t="shared" si="3"/>
        <v>11</v>
      </c>
      <c r="DK38" s="6">
        <f t="shared" si="3"/>
        <v>15</v>
      </c>
      <c r="DL38" s="6">
        <f t="shared" si="3"/>
        <v>13</v>
      </c>
      <c r="DM38" s="6">
        <f t="shared" si="3"/>
        <v>13</v>
      </c>
      <c r="DN38" s="6">
        <f t="shared" si="3"/>
        <v>4</v>
      </c>
      <c r="DO38" s="6">
        <f t="shared" si="3"/>
        <v>12</v>
      </c>
    </row>
    <row r="39" spans="2:119" ht="12.75">
      <c r="B39" t="s">
        <v>119</v>
      </c>
      <c r="C39">
        <f>COUNTIF(C2:C36,2)</f>
        <v>0</v>
      </c>
      <c r="D39">
        <f aca="true" t="shared" si="4" ref="D39:BO39">COUNTIF(D2:D36,2)</f>
        <v>0</v>
      </c>
      <c r="E39">
        <f t="shared" si="4"/>
        <v>0</v>
      </c>
      <c r="F39">
        <f t="shared" si="4"/>
        <v>0</v>
      </c>
      <c r="G39">
        <f t="shared" si="4"/>
        <v>12</v>
      </c>
      <c r="H39">
        <f t="shared" si="4"/>
        <v>9</v>
      </c>
      <c r="I39">
        <f t="shared" si="4"/>
        <v>17</v>
      </c>
      <c r="J39">
        <f t="shared" si="4"/>
        <v>9</v>
      </c>
      <c r="K39">
        <f t="shared" si="4"/>
        <v>14</v>
      </c>
      <c r="L39">
        <f t="shared" si="4"/>
        <v>20</v>
      </c>
      <c r="M39">
        <f t="shared" si="4"/>
        <v>1</v>
      </c>
      <c r="N39">
        <f t="shared" si="4"/>
        <v>11</v>
      </c>
      <c r="O39">
        <f t="shared" si="4"/>
        <v>11</v>
      </c>
      <c r="P39">
        <f t="shared" si="4"/>
        <v>21</v>
      </c>
      <c r="Q39">
        <f t="shared" si="4"/>
        <v>2</v>
      </c>
      <c r="R39">
        <f t="shared" si="4"/>
        <v>9</v>
      </c>
      <c r="S39">
        <f t="shared" si="4"/>
        <v>10</v>
      </c>
      <c r="T39">
        <f t="shared" si="4"/>
        <v>16</v>
      </c>
      <c r="U39">
        <f t="shared" si="4"/>
        <v>12</v>
      </c>
      <c r="V39">
        <f t="shared" si="4"/>
        <v>10</v>
      </c>
      <c r="W39">
        <f t="shared" si="4"/>
        <v>0</v>
      </c>
      <c r="X39">
        <f t="shared" si="4"/>
        <v>12</v>
      </c>
      <c r="Y39">
        <f t="shared" si="4"/>
        <v>0</v>
      </c>
      <c r="Z39">
        <f t="shared" si="4"/>
        <v>16</v>
      </c>
      <c r="AA39">
        <f t="shared" si="4"/>
        <v>7</v>
      </c>
      <c r="AB39">
        <f t="shared" si="4"/>
        <v>2</v>
      </c>
      <c r="AC39">
        <f t="shared" si="4"/>
        <v>3</v>
      </c>
      <c r="AD39">
        <f t="shared" si="4"/>
        <v>5</v>
      </c>
      <c r="AE39">
        <f t="shared" si="4"/>
        <v>5</v>
      </c>
      <c r="AF39">
        <f t="shared" si="4"/>
        <v>3</v>
      </c>
      <c r="AG39">
        <f t="shared" si="4"/>
        <v>11</v>
      </c>
      <c r="AH39">
        <f t="shared" si="4"/>
        <v>18</v>
      </c>
      <c r="AI39">
        <f t="shared" si="4"/>
        <v>0</v>
      </c>
      <c r="AJ39">
        <f t="shared" si="4"/>
        <v>14</v>
      </c>
      <c r="AK39">
        <f t="shared" si="4"/>
        <v>12</v>
      </c>
      <c r="AL39">
        <f t="shared" si="4"/>
        <v>1</v>
      </c>
      <c r="AM39">
        <f t="shared" si="4"/>
        <v>1</v>
      </c>
      <c r="AN39">
        <f t="shared" si="4"/>
        <v>1</v>
      </c>
      <c r="AO39">
        <f t="shared" si="4"/>
        <v>5</v>
      </c>
      <c r="AP39">
        <f t="shared" si="4"/>
        <v>4</v>
      </c>
      <c r="AQ39">
        <f t="shared" si="4"/>
        <v>4</v>
      </c>
      <c r="AR39">
        <f t="shared" si="4"/>
        <v>3</v>
      </c>
      <c r="AS39">
        <f t="shared" si="4"/>
        <v>4</v>
      </c>
      <c r="AT39">
        <f t="shared" si="4"/>
        <v>6</v>
      </c>
      <c r="AU39">
        <f t="shared" si="4"/>
        <v>6</v>
      </c>
      <c r="AV39">
        <f t="shared" si="4"/>
        <v>24</v>
      </c>
      <c r="AW39">
        <f t="shared" si="4"/>
        <v>9</v>
      </c>
      <c r="AX39">
        <f t="shared" si="4"/>
        <v>4</v>
      </c>
      <c r="AY39">
        <f t="shared" si="4"/>
        <v>3</v>
      </c>
      <c r="AZ39">
        <f t="shared" si="4"/>
        <v>2</v>
      </c>
      <c r="BA39">
        <f t="shared" si="4"/>
        <v>2</v>
      </c>
      <c r="BB39">
        <f t="shared" si="4"/>
        <v>3</v>
      </c>
      <c r="BC39">
        <f t="shared" si="4"/>
        <v>15</v>
      </c>
      <c r="BD39">
        <f t="shared" si="4"/>
        <v>19</v>
      </c>
      <c r="BE39">
        <f t="shared" si="4"/>
        <v>20</v>
      </c>
      <c r="BF39">
        <f t="shared" si="4"/>
        <v>16</v>
      </c>
      <c r="BG39">
        <f t="shared" si="4"/>
        <v>6</v>
      </c>
      <c r="BH39">
        <f t="shared" si="4"/>
        <v>14</v>
      </c>
      <c r="BI39">
        <f t="shared" si="4"/>
        <v>14</v>
      </c>
      <c r="BJ39">
        <f t="shared" si="4"/>
        <v>15</v>
      </c>
      <c r="BK39">
        <f t="shared" si="4"/>
        <v>10</v>
      </c>
      <c r="BL39">
        <f t="shared" si="4"/>
        <v>10</v>
      </c>
      <c r="BM39">
        <f t="shared" si="4"/>
        <v>11</v>
      </c>
      <c r="BN39">
        <f t="shared" si="4"/>
        <v>10</v>
      </c>
      <c r="BO39">
        <f t="shared" si="4"/>
        <v>11</v>
      </c>
      <c r="BP39">
        <f aca="true" t="shared" si="5" ref="BP39:DO39">COUNTIF(BP2:BP36,2)</f>
        <v>12</v>
      </c>
      <c r="BQ39">
        <f t="shared" si="5"/>
        <v>9</v>
      </c>
      <c r="BR39">
        <f t="shared" si="5"/>
        <v>9</v>
      </c>
      <c r="BS39">
        <f t="shared" si="5"/>
        <v>8</v>
      </c>
      <c r="BT39">
        <f t="shared" si="5"/>
        <v>8</v>
      </c>
      <c r="BU39">
        <f t="shared" si="5"/>
        <v>6</v>
      </c>
      <c r="BV39">
        <f t="shared" si="5"/>
        <v>9</v>
      </c>
      <c r="BW39">
        <f t="shared" si="5"/>
        <v>13</v>
      </c>
      <c r="BX39">
        <f t="shared" si="5"/>
        <v>9</v>
      </c>
      <c r="BY39">
        <f t="shared" si="5"/>
        <v>9</v>
      </c>
      <c r="BZ39">
        <f t="shared" si="5"/>
        <v>15</v>
      </c>
      <c r="CA39">
        <f t="shared" si="5"/>
        <v>14</v>
      </c>
      <c r="CB39">
        <f t="shared" si="5"/>
        <v>11</v>
      </c>
      <c r="CC39">
        <f t="shared" si="5"/>
        <v>14</v>
      </c>
      <c r="CD39">
        <f t="shared" si="5"/>
        <v>12</v>
      </c>
      <c r="CE39">
        <f t="shared" si="5"/>
        <v>16</v>
      </c>
      <c r="CF39">
        <f t="shared" si="5"/>
        <v>16</v>
      </c>
      <c r="CG39">
        <f t="shared" si="5"/>
        <v>23</v>
      </c>
      <c r="CH39">
        <f t="shared" si="5"/>
        <v>19</v>
      </c>
      <c r="CI39">
        <f t="shared" si="5"/>
        <v>20</v>
      </c>
      <c r="CJ39">
        <f t="shared" si="5"/>
        <v>13</v>
      </c>
      <c r="CK39">
        <f t="shared" si="5"/>
        <v>14</v>
      </c>
      <c r="CL39">
        <f t="shared" si="5"/>
        <v>13</v>
      </c>
      <c r="CM39">
        <f t="shared" si="5"/>
        <v>22</v>
      </c>
      <c r="CN39">
        <f t="shared" si="5"/>
        <v>15</v>
      </c>
      <c r="CO39">
        <f t="shared" si="5"/>
        <v>23</v>
      </c>
      <c r="CP39">
        <f t="shared" si="5"/>
        <v>21</v>
      </c>
      <c r="CQ39">
        <f t="shared" si="5"/>
        <v>11</v>
      </c>
      <c r="CR39">
        <f t="shared" si="5"/>
        <v>16</v>
      </c>
      <c r="CS39">
        <f t="shared" si="5"/>
        <v>14</v>
      </c>
      <c r="CT39">
        <f t="shared" si="5"/>
        <v>11</v>
      </c>
      <c r="CU39">
        <f t="shared" si="5"/>
        <v>12</v>
      </c>
      <c r="CV39">
        <f t="shared" si="5"/>
        <v>14</v>
      </c>
      <c r="CW39">
        <f t="shared" si="5"/>
        <v>19</v>
      </c>
      <c r="CX39">
        <f t="shared" si="5"/>
        <v>16</v>
      </c>
      <c r="CY39">
        <f t="shared" si="5"/>
        <v>15</v>
      </c>
      <c r="CZ39">
        <f t="shared" si="5"/>
        <v>14</v>
      </c>
      <c r="DA39">
        <f t="shared" si="5"/>
        <v>12</v>
      </c>
      <c r="DB39">
        <f t="shared" si="5"/>
        <v>17</v>
      </c>
      <c r="DC39">
        <f t="shared" si="5"/>
        <v>12</v>
      </c>
      <c r="DD39">
        <f t="shared" si="5"/>
        <v>11</v>
      </c>
      <c r="DE39">
        <f t="shared" si="5"/>
        <v>11</v>
      </c>
      <c r="DF39">
        <f t="shared" si="5"/>
        <v>9</v>
      </c>
      <c r="DG39">
        <f t="shared" si="5"/>
        <v>10</v>
      </c>
      <c r="DH39">
        <f t="shared" si="5"/>
        <v>9</v>
      </c>
      <c r="DI39">
        <f t="shared" si="5"/>
        <v>20</v>
      </c>
      <c r="DJ39">
        <f t="shared" si="5"/>
        <v>20</v>
      </c>
      <c r="DK39">
        <f t="shared" si="5"/>
        <v>14</v>
      </c>
      <c r="DL39">
        <f t="shared" si="5"/>
        <v>17</v>
      </c>
      <c r="DM39">
        <f t="shared" si="5"/>
        <v>18</v>
      </c>
      <c r="DN39">
        <f t="shared" si="5"/>
        <v>31</v>
      </c>
      <c r="DO39">
        <f t="shared" si="5"/>
        <v>13</v>
      </c>
    </row>
    <row r="40" spans="2:119" ht="12.75">
      <c r="B40" t="s">
        <v>120</v>
      </c>
      <c r="C40">
        <f>COUNTIF(C2:C36,3)</f>
        <v>0</v>
      </c>
      <c r="D40">
        <f aca="true" t="shared" si="6" ref="D40:BO40">COUNTIF(D2:D36,3)</f>
        <v>1</v>
      </c>
      <c r="E40">
        <f t="shared" si="6"/>
        <v>4</v>
      </c>
      <c r="F40">
        <f t="shared" si="6"/>
        <v>0</v>
      </c>
      <c r="G40">
        <f t="shared" si="6"/>
        <v>3</v>
      </c>
      <c r="H40">
        <f t="shared" si="6"/>
        <v>2</v>
      </c>
      <c r="I40">
        <f t="shared" si="6"/>
        <v>1</v>
      </c>
      <c r="J40">
        <f t="shared" si="6"/>
        <v>0</v>
      </c>
      <c r="K40">
        <f t="shared" si="6"/>
        <v>0</v>
      </c>
      <c r="L40">
        <f t="shared" si="6"/>
        <v>3</v>
      </c>
      <c r="M40">
        <f t="shared" si="6"/>
        <v>0</v>
      </c>
      <c r="N40">
        <f t="shared" si="6"/>
        <v>4</v>
      </c>
      <c r="O40">
        <f t="shared" si="6"/>
        <v>3</v>
      </c>
      <c r="P40">
        <f t="shared" si="6"/>
        <v>0</v>
      </c>
      <c r="Q40">
        <f t="shared" si="6"/>
        <v>0</v>
      </c>
      <c r="R40">
        <f t="shared" si="6"/>
        <v>0</v>
      </c>
      <c r="S40">
        <f t="shared" si="6"/>
        <v>0</v>
      </c>
      <c r="T40">
        <f t="shared" si="6"/>
        <v>1</v>
      </c>
      <c r="U40">
        <f t="shared" si="6"/>
        <v>2</v>
      </c>
      <c r="V40">
        <f t="shared" si="6"/>
        <v>2</v>
      </c>
      <c r="W40">
        <f t="shared" si="6"/>
        <v>11</v>
      </c>
      <c r="X40">
        <f t="shared" si="6"/>
        <v>0</v>
      </c>
      <c r="Y40">
        <f t="shared" si="6"/>
        <v>7</v>
      </c>
      <c r="Z40">
        <f t="shared" si="6"/>
        <v>4</v>
      </c>
      <c r="AA40">
        <f t="shared" si="6"/>
        <v>6</v>
      </c>
      <c r="AB40">
        <f t="shared" si="6"/>
        <v>1</v>
      </c>
      <c r="AC40">
        <f t="shared" si="6"/>
        <v>5</v>
      </c>
      <c r="AD40">
        <f t="shared" si="6"/>
        <v>6</v>
      </c>
      <c r="AE40">
        <f t="shared" si="6"/>
        <v>7</v>
      </c>
      <c r="AF40">
        <f t="shared" si="6"/>
        <v>5</v>
      </c>
      <c r="AG40">
        <f t="shared" si="6"/>
        <v>1</v>
      </c>
      <c r="AH40">
        <f t="shared" si="6"/>
        <v>6</v>
      </c>
      <c r="AI40">
        <f t="shared" si="6"/>
        <v>2</v>
      </c>
      <c r="AJ40">
        <f t="shared" si="6"/>
        <v>3</v>
      </c>
      <c r="AK40">
        <f t="shared" si="6"/>
        <v>3</v>
      </c>
      <c r="AL40">
        <f t="shared" si="6"/>
        <v>0</v>
      </c>
      <c r="AM40">
        <f t="shared" si="6"/>
        <v>0</v>
      </c>
      <c r="AN40">
        <f t="shared" si="6"/>
        <v>0</v>
      </c>
      <c r="AO40">
        <f t="shared" si="6"/>
        <v>0</v>
      </c>
      <c r="AP40">
        <f t="shared" si="6"/>
        <v>2</v>
      </c>
      <c r="AQ40">
        <f t="shared" si="6"/>
        <v>2</v>
      </c>
      <c r="AR40">
        <f t="shared" si="6"/>
        <v>1</v>
      </c>
      <c r="AS40">
        <f t="shared" si="6"/>
        <v>1</v>
      </c>
      <c r="AT40">
        <f t="shared" si="6"/>
        <v>1</v>
      </c>
      <c r="AU40">
        <f t="shared" si="6"/>
        <v>1</v>
      </c>
      <c r="AV40">
        <f t="shared" si="6"/>
        <v>4</v>
      </c>
      <c r="AW40">
        <f t="shared" si="6"/>
        <v>3</v>
      </c>
      <c r="AX40">
        <f t="shared" si="6"/>
        <v>2</v>
      </c>
      <c r="AY40">
        <f t="shared" si="6"/>
        <v>0</v>
      </c>
      <c r="AZ40">
        <f t="shared" si="6"/>
        <v>0</v>
      </c>
      <c r="BA40">
        <f t="shared" si="6"/>
        <v>0</v>
      </c>
      <c r="BB40">
        <f t="shared" si="6"/>
        <v>1</v>
      </c>
      <c r="BC40">
        <f t="shared" si="6"/>
        <v>2</v>
      </c>
      <c r="BD40">
        <f t="shared" si="6"/>
        <v>3</v>
      </c>
      <c r="BE40">
        <f t="shared" si="6"/>
        <v>8</v>
      </c>
      <c r="BF40">
        <f t="shared" si="6"/>
        <v>5</v>
      </c>
      <c r="BG40">
        <f t="shared" si="6"/>
        <v>0</v>
      </c>
      <c r="BH40">
        <f t="shared" si="6"/>
        <v>0</v>
      </c>
      <c r="BI40">
        <f t="shared" si="6"/>
        <v>4</v>
      </c>
      <c r="BJ40">
        <f t="shared" si="6"/>
        <v>0</v>
      </c>
      <c r="BK40">
        <f t="shared" si="6"/>
        <v>0</v>
      </c>
      <c r="BL40">
        <f t="shared" si="6"/>
        <v>0</v>
      </c>
      <c r="BM40">
        <f t="shared" si="6"/>
        <v>1</v>
      </c>
      <c r="BN40">
        <f t="shared" si="6"/>
        <v>1</v>
      </c>
      <c r="BO40">
        <f t="shared" si="6"/>
        <v>1</v>
      </c>
      <c r="BP40">
        <f aca="true" t="shared" si="7" ref="BP40:DO40">COUNTIF(BP2:BP36,3)</f>
        <v>2</v>
      </c>
      <c r="BQ40">
        <f t="shared" si="7"/>
        <v>0</v>
      </c>
      <c r="BR40">
        <f t="shared" si="7"/>
        <v>2</v>
      </c>
      <c r="BS40">
        <f t="shared" si="7"/>
        <v>2</v>
      </c>
      <c r="BT40">
        <f t="shared" si="7"/>
        <v>5</v>
      </c>
      <c r="BU40">
        <f t="shared" si="7"/>
        <v>2</v>
      </c>
      <c r="BV40">
        <f t="shared" si="7"/>
        <v>1</v>
      </c>
      <c r="BW40">
        <f t="shared" si="7"/>
        <v>3</v>
      </c>
      <c r="BX40">
        <f t="shared" si="7"/>
        <v>1</v>
      </c>
      <c r="BY40">
        <f t="shared" si="7"/>
        <v>2</v>
      </c>
      <c r="BZ40">
        <f t="shared" si="7"/>
        <v>3</v>
      </c>
      <c r="CA40">
        <f t="shared" si="7"/>
        <v>3</v>
      </c>
      <c r="CB40">
        <f t="shared" si="7"/>
        <v>5</v>
      </c>
      <c r="CC40">
        <f t="shared" si="7"/>
        <v>3</v>
      </c>
      <c r="CD40">
        <f t="shared" si="7"/>
        <v>1</v>
      </c>
      <c r="CE40">
        <f t="shared" si="7"/>
        <v>5</v>
      </c>
      <c r="CF40">
        <f t="shared" si="7"/>
        <v>4</v>
      </c>
      <c r="CG40">
        <f t="shared" si="7"/>
        <v>5</v>
      </c>
      <c r="CH40">
        <f t="shared" si="7"/>
        <v>4</v>
      </c>
      <c r="CI40">
        <f t="shared" si="7"/>
        <v>6</v>
      </c>
      <c r="CJ40">
        <f t="shared" si="7"/>
        <v>3</v>
      </c>
      <c r="CK40">
        <f t="shared" si="7"/>
        <v>3</v>
      </c>
      <c r="CL40">
        <f t="shared" si="7"/>
        <v>2</v>
      </c>
      <c r="CM40">
        <f t="shared" si="7"/>
        <v>3</v>
      </c>
      <c r="CN40">
        <f t="shared" si="7"/>
        <v>1</v>
      </c>
      <c r="CO40">
        <f t="shared" si="7"/>
        <v>1</v>
      </c>
      <c r="CP40">
        <f t="shared" si="7"/>
        <v>5</v>
      </c>
      <c r="CQ40">
        <f t="shared" si="7"/>
        <v>3</v>
      </c>
      <c r="CR40">
        <f t="shared" si="7"/>
        <v>0</v>
      </c>
      <c r="CS40">
        <f t="shared" si="7"/>
        <v>6</v>
      </c>
      <c r="CT40">
        <f t="shared" si="7"/>
        <v>2</v>
      </c>
      <c r="CU40">
        <f t="shared" si="7"/>
        <v>4</v>
      </c>
      <c r="CV40">
        <f t="shared" si="7"/>
        <v>3</v>
      </c>
      <c r="CW40">
        <f t="shared" si="7"/>
        <v>3</v>
      </c>
      <c r="CX40">
        <f t="shared" si="7"/>
        <v>2</v>
      </c>
      <c r="CY40">
        <f t="shared" si="7"/>
        <v>2</v>
      </c>
      <c r="CZ40">
        <f t="shared" si="7"/>
        <v>3</v>
      </c>
      <c r="DA40">
        <f t="shared" si="7"/>
        <v>0</v>
      </c>
      <c r="DB40">
        <f t="shared" si="7"/>
        <v>1</v>
      </c>
      <c r="DC40">
        <f t="shared" si="7"/>
        <v>2</v>
      </c>
      <c r="DD40">
        <f t="shared" si="7"/>
        <v>1</v>
      </c>
      <c r="DE40">
        <f t="shared" si="7"/>
        <v>1</v>
      </c>
      <c r="DF40">
        <f t="shared" si="7"/>
        <v>0</v>
      </c>
      <c r="DG40">
        <f t="shared" si="7"/>
        <v>2</v>
      </c>
      <c r="DH40">
        <f t="shared" si="7"/>
        <v>1</v>
      </c>
      <c r="DI40">
        <f t="shared" si="7"/>
        <v>5</v>
      </c>
      <c r="DJ40">
        <f t="shared" si="7"/>
        <v>4</v>
      </c>
      <c r="DK40">
        <f t="shared" si="7"/>
        <v>4</v>
      </c>
      <c r="DL40">
        <f t="shared" si="7"/>
        <v>3</v>
      </c>
      <c r="DM40">
        <f t="shared" si="7"/>
        <v>3</v>
      </c>
      <c r="DN40">
        <f t="shared" si="7"/>
        <v>0</v>
      </c>
      <c r="DO40">
        <f t="shared" si="7"/>
        <v>0</v>
      </c>
    </row>
    <row r="41" spans="2:119" ht="12.75">
      <c r="B41" t="s">
        <v>121</v>
      </c>
      <c r="C41">
        <f>COUNTIF(C2:C36,4)</f>
        <v>0</v>
      </c>
      <c r="D41">
        <f aca="true" t="shared" si="8" ref="D41:BO41">COUNTIF(D2:D36,4)</f>
        <v>0</v>
      </c>
      <c r="E41">
        <f t="shared" si="8"/>
        <v>0</v>
      </c>
      <c r="F41">
        <f t="shared" si="8"/>
        <v>0</v>
      </c>
      <c r="G41">
        <f t="shared" si="8"/>
        <v>0</v>
      </c>
      <c r="H41">
        <f t="shared" si="8"/>
        <v>0</v>
      </c>
      <c r="I41">
        <f t="shared" si="8"/>
        <v>0</v>
      </c>
      <c r="J41">
        <f t="shared" si="8"/>
        <v>0</v>
      </c>
      <c r="K41">
        <f t="shared" si="8"/>
        <v>0</v>
      </c>
      <c r="L41">
        <f t="shared" si="8"/>
        <v>0</v>
      </c>
      <c r="M41">
        <f t="shared" si="8"/>
        <v>0</v>
      </c>
      <c r="N41">
        <f t="shared" si="8"/>
        <v>0</v>
      </c>
      <c r="O41">
        <f t="shared" si="8"/>
        <v>0</v>
      </c>
      <c r="P41">
        <f t="shared" si="8"/>
        <v>0</v>
      </c>
      <c r="Q41">
        <f t="shared" si="8"/>
        <v>0</v>
      </c>
      <c r="R41">
        <f t="shared" si="8"/>
        <v>0</v>
      </c>
      <c r="S41">
        <f t="shared" si="8"/>
        <v>1</v>
      </c>
      <c r="T41">
        <f t="shared" si="8"/>
        <v>0</v>
      </c>
      <c r="U41">
        <f t="shared" si="8"/>
        <v>1</v>
      </c>
      <c r="V41">
        <f t="shared" si="8"/>
        <v>0</v>
      </c>
      <c r="W41">
        <f t="shared" si="8"/>
        <v>0</v>
      </c>
      <c r="X41">
        <f t="shared" si="8"/>
        <v>0</v>
      </c>
      <c r="Y41">
        <f t="shared" si="8"/>
        <v>0</v>
      </c>
      <c r="Z41">
        <f t="shared" si="8"/>
        <v>0</v>
      </c>
      <c r="AA41">
        <f t="shared" si="8"/>
        <v>0</v>
      </c>
      <c r="AB41">
        <f t="shared" si="8"/>
        <v>0</v>
      </c>
      <c r="AC41">
        <f t="shared" si="8"/>
        <v>0</v>
      </c>
      <c r="AD41">
        <f t="shared" si="8"/>
        <v>0</v>
      </c>
      <c r="AE41">
        <f t="shared" si="8"/>
        <v>0</v>
      </c>
      <c r="AF41">
        <f t="shared" si="8"/>
        <v>0</v>
      </c>
      <c r="AG41">
        <f t="shared" si="8"/>
        <v>0</v>
      </c>
      <c r="AH41">
        <f t="shared" si="8"/>
        <v>0</v>
      </c>
      <c r="AI41">
        <f t="shared" si="8"/>
        <v>0</v>
      </c>
      <c r="AJ41">
        <f t="shared" si="8"/>
        <v>0</v>
      </c>
      <c r="AK41">
        <f t="shared" si="8"/>
        <v>0</v>
      </c>
      <c r="AL41">
        <f t="shared" si="8"/>
        <v>0</v>
      </c>
      <c r="AM41">
        <f t="shared" si="8"/>
        <v>0</v>
      </c>
      <c r="AN41">
        <f t="shared" si="8"/>
        <v>0</v>
      </c>
      <c r="AO41">
        <f t="shared" si="8"/>
        <v>0</v>
      </c>
      <c r="AP41">
        <f t="shared" si="8"/>
        <v>0</v>
      </c>
      <c r="AQ41">
        <f t="shared" si="8"/>
        <v>0</v>
      </c>
      <c r="AR41">
        <f t="shared" si="8"/>
        <v>0</v>
      </c>
      <c r="AS41">
        <f t="shared" si="8"/>
        <v>0</v>
      </c>
      <c r="AT41">
        <f t="shared" si="8"/>
        <v>0</v>
      </c>
      <c r="AU41">
        <f t="shared" si="8"/>
        <v>0</v>
      </c>
      <c r="AV41">
        <f t="shared" si="8"/>
        <v>0</v>
      </c>
      <c r="AW41">
        <f t="shared" si="8"/>
        <v>0</v>
      </c>
      <c r="AX41">
        <f t="shared" si="8"/>
        <v>0</v>
      </c>
      <c r="AY41">
        <f t="shared" si="8"/>
        <v>0</v>
      </c>
      <c r="AZ41">
        <f t="shared" si="8"/>
        <v>0</v>
      </c>
      <c r="BA41">
        <f t="shared" si="8"/>
        <v>0</v>
      </c>
      <c r="BB41">
        <f t="shared" si="8"/>
        <v>0</v>
      </c>
      <c r="BC41">
        <f t="shared" si="8"/>
        <v>0</v>
      </c>
      <c r="BD41">
        <f t="shared" si="8"/>
        <v>1</v>
      </c>
      <c r="BE41">
        <f t="shared" si="8"/>
        <v>3</v>
      </c>
      <c r="BF41">
        <f t="shared" si="8"/>
        <v>0</v>
      </c>
      <c r="BG41">
        <f t="shared" si="8"/>
        <v>4</v>
      </c>
      <c r="BH41">
        <f t="shared" si="8"/>
        <v>0</v>
      </c>
      <c r="BI41">
        <f t="shared" si="8"/>
        <v>0</v>
      </c>
      <c r="BJ41">
        <f t="shared" si="8"/>
        <v>0</v>
      </c>
      <c r="BK41">
        <f t="shared" si="8"/>
        <v>0</v>
      </c>
      <c r="BL41">
        <f t="shared" si="8"/>
        <v>0</v>
      </c>
      <c r="BM41">
        <f t="shared" si="8"/>
        <v>0</v>
      </c>
      <c r="BN41">
        <f t="shared" si="8"/>
        <v>0</v>
      </c>
      <c r="BO41">
        <f t="shared" si="8"/>
        <v>0</v>
      </c>
      <c r="BP41">
        <f aca="true" t="shared" si="9" ref="BP41:DO41">COUNTIF(BP2:BP36,4)</f>
        <v>0</v>
      </c>
      <c r="BQ41">
        <f t="shared" si="9"/>
        <v>0</v>
      </c>
      <c r="BR41">
        <f t="shared" si="9"/>
        <v>0</v>
      </c>
      <c r="BS41">
        <f t="shared" si="9"/>
        <v>0</v>
      </c>
      <c r="BT41">
        <f t="shared" si="9"/>
        <v>0</v>
      </c>
      <c r="BU41">
        <f t="shared" si="9"/>
        <v>1</v>
      </c>
      <c r="BV41">
        <f t="shared" si="9"/>
        <v>1</v>
      </c>
      <c r="BW41">
        <f t="shared" si="9"/>
        <v>0</v>
      </c>
      <c r="BX41">
        <f t="shared" si="9"/>
        <v>0</v>
      </c>
      <c r="BY41">
        <f t="shared" si="9"/>
        <v>0</v>
      </c>
      <c r="BZ41">
        <f t="shared" si="9"/>
        <v>0</v>
      </c>
      <c r="CA41">
        <f t="shared" si="9"/>
        <v>0</v>
      </c>
      <c r="CB41">
        <f t="shared" si="9"/>
        <v>1</v>
      </c>
      <c r="CC41">
        <f t="shared" si="9"/>
        <v>0</v>
      </c>
      <c r="CD41">
        <f t="shared" si="9"/>
        <v>0</v>
      </c>
      <c r="CE41">
        <f t="shared" si="9"/>
        <v>2</v>
      </c>
      <c r="CF41">
        <f t="shared" si="9"/>
        <v>1</v>
      </c>
      <c r="CG41">
        <f t="shared" si="9"/>
        <v>1</v>
      </c>
      <c r="CH41">
        <f t="shared" si="9"/>
        <v>0</v>
      </c>
      <c r="CI41">
        <f t="shared" si="9"/>
        <v>0</v>
      </c>
      <c r="CJ41">
        <f t="shared" si="9"/>
        <v>0</v>
      </c>
      <c r="CK41">
        <f t="shared" si="9"/>
        <v>0</v>
      </c>
      <c r="CL41">
        <f t="shared" si="9"/>
        <v>0</v>
      </c>
      <c r="CM41">
        <f t="shared" si="9"/>
        <v>0</v>
      </c>
      <c r="CN41">
        <f t="shared" si="9"/>
        <v>0</v>
      </c>
      <c r="CO41">
        <f t="shared" si="9"/>
        <v>3</v>
      </c>
      <c r="CP41">
        <f t="shared" si="9"/>
        <v>0</v>
      </c>
      <c r="CQ41">
        <f t="shared" si="9"/>
        <v>0</v>
      </c>
      <c r="CR41">
        <f t="shared" si="9"/>
        <v>0</v>
      </c>
      <c r="CS41">
        <f t="shared" si="9"/>
        <v>0</v>
      </c>
      <c r="CT41">
        <f t="shared" si="9"/>
        <v>0</v>
      </c>
      <c r="CU41">
        <f t="shared" si="9"/>
        <v>1</v>
      </c>
      <c r="CV41">
        <f t="shared" si="9"/>
        <v>0</v>
      </c>
      <c r="CW41">
        <f t="shared" si="9"/>
        <v>0</v>
      </c>
      <c r="CX41">
        <f t="shared" si="9"/>
        <v>0</v>
      </c>
      <c r="CY41">
        <f t="shared" si="9"/>
        <v>0</v>
      </c>
      <c r="CZ41">
        <f t="shared" si="9"/>
        <v>0</v>
      </c>
      <c r="DA41">
        <f t="shared" si="9"/>
        <v>0</v>
      </c>
      <c r="DB41">
        <f t="shared" si="9"/>
        <v>1</v>
      </c>
      <c r="DC41">
        <f t="shared" si="9"/>
        <v>1</v>
      </c>
      <c r="DD41">
        <f t="shared" si="9"/>
        <v>0</v>
      </c>
      <c r="DE41">
        <f t="shared" si="9"/>
        <v>0</v>
      </c>
      <c r="DF41">
        <f t="shared" si="9"/>
        <v>0</v>
      </c>
      <c r="DG41">
        <f t="shared" si="9"/>
        <v>0</v>
      </c>
      <c r="DH41">
        <f t="shared" si="9"/>
        <v>0</v>
      </c>
      <c r="DI41">
        <f t="shared" si="9"/>
        <v>0</v>
      </c>
      <c r="DJ41">
        <f t="shared" si="9"/>
        <v>0</v>
      </c>
      <c r="DK41">
        <f t="shared" si="9"/>
        <v>1</v>
      </c>
      <c r="DL41">
        <f t="shared" si="9"/>
        <v>1</v>
      </c>
      <c r="DM41">
        <f t="shared" si="9"/>
        <v>0</v>
      </c>
      <c r="DN41">
        <f t="shared" si="9"/>
        <v>0</v>
      </c>
      <c r="DO41">
        <f t="shared" si="9"/>
        <v>0</v>
      </c>
    </row>
    <row r="42" spans="2:119" ht="12.75">
      <c r="B42" t="s">
        <v>122</v>
      </c>
      <c r="C42">
        <f>COUNTIF(C2:C36,5)</f>
        <v>0</v>
      </c>
      <c r="D42">
        <f aca="true" t="shared" si="10" ref="D42:BO42">COUNTIF(D2:D36,5)</f>
        <v>0</v>
      </c>
      <c r="E42">
        <f t="shared" si="10"/>
        <v>0</v>
      </c>
      <c r="F42">
        <f t="shared" si="10"/>
        <v>0</v>
      </c>
      <c r="G42">
        <f t="shared" si="10"/>
        <v>0</v>
      </c>
      <c r="H42">
        <f t="shared" si="10"/>
        <v>0</v>
      </c>
      <c r="I42">
        <f t="shared" si="10"/>
        <v>0</v>
      </c>
      <c r="J42">
        <f t="shared" si="10"/>
        <v>0</v>
      </c>
      <c r="K42">
        <f t="shared" si="10"/>
        <v>0</v>
      </c>
      <c r="L42">
        <f t="shared" si="10"/>
        <v>0</v>
      </c>
      <c r="M42">
        <f t="shared" si="10"/>
        <v>0</v>
      </c>
      <c r="N42">
        <f t="shared" si="10"/>
        <v>0</v>
      </c>
      <c r="O42">
        <f t="shared" si="10"/>
        <v>0</v>
      </c>
      <c r="P42">
        <f t="shared" si="10"/>
        <v>0</v>
      </c>
      <c r="Q42">
        <f t="shared" si="10"/>
        <v>0</v>
      </c>
      <c r="R42">
        <f t="shared" si="10"/>
        <v>0</v>
      </c>
      <c r="S42">
        <f t="shared" si="10"/>
        <v>1</v>
      </c>
      <c r="T42">
        <f t="shared" si="10"/>
        <v>1</v>
      </c>
      <c r="U42">
        <f t="shared" si="10"/>
        <v>12</v>
      </c>
      <c r="V42">
        <f t="shared" si="10"/>
        <v>3</v>
      </c>
      <c r="W42">
        <f t="shared" si="10"/>
        <v>0</v>
      </c>
      <c r="X42">
        <f t="shared" si="10"/>
        <v>7</v>
      </c>
      <c r="Y42">
        <f t="shared" si="10"/>
        <v>0</v>
      </c>
      <c r="Z42">
        <f t="shared" si="10"/>
        <v>1</v>
      </c>
      <c r="AA42">
        <f t="shared" si="10"/>
        <v>0</v>
      </c>
      <c r="AB42">
        <f t="shared" si="10"/>
        <v>0</v>
      </c>
      <c r="AC42">
        <f t="shared" si="10"/>
        <v>0</v>
      </c>
      <c r="AD42">
        <f t="shared" si="10"/>
        <v>0</v>
      </c>
      <c r="AE42">
        <f t="shared" si="10"/>
        <v>0</v>
      </c>
      <c r="AF42">
        <f t="shared" si="10"/>
        <v>0</v>
      </c>
      <c r="AG42">
        <f t="shared" si="10"/>
        <v>0</v>
      </c>
      <c r="AH42">
        <f t="shared" si="10"/>
        <v>0</v>
      </c>
      <c r="AI42">
        <f t="shared" si="10"/>
        <v>0</v>
      </c>
      <c r="AJ42">
        <f t="shared" si="10"/>
        <v>0</v>
      </c>
      <c r="AK42">
        <f t="shared" si="10"/>
        <v>0</v>
      </c>
      <c r="AL42">
        <f t="shared" si="10"/>
        <v>0</v>
      </c>
      <c r="AM42">
        <f t="shared" si="10"/>
        <v>0</v>
      </c>
      <c r="AN42">
        <f t="shared" si="10"/>
        <v>0</v>
      </c>
      <c r="AO42">
        <f t="shared" si="10"/>
        <v>1</v>
      </c>
      <c r="AP42">
        <f t="shared" si="10"/>
        <v>0</v>
      </c>
      <c r="AQ42">
        <f t="shared" si="10"/>
        <v>0</v>
      </c>
      <c r="AR42">
        <f t="shared" si="10"/>
        <v>0</v>
      </c>
      <c r="AS42">
        <f t="shared" si="10"/>
        <v>0</v>
      </c>
      <c r="AT42">
        <f t="shared" si="10"/>
        <v>0</v>
      </c>
      <c r="AU42">
        <f t="shared" si="10"/>
        <v>0</v>
      </c>
      <c r="AV42">
        <f t="shared" si="10"/>
        <v>0</v>
      </c>
      <c r="AW42">
        <f t="shared" si="10"/>
        <v>0</v>
      </c>
      <c r="AX42">
        <f t="shared" si="10"/>
        <v>0</v>
      </c>
      <c r="AY42">
        <f t="shared" si="10"/>
        <v>0</v>
      </c>
      <c r="AZ42">
        <f t="shared" si="10"/>
        <v>0</v>
      </c>
      <c r="BA42">
        <f t="shared" si="10"/>
        <v>0</v>
      </c>
      <c r="BB42">
        <f t="shared" si="10"/>
        <v>0</v>
      </c>
      <c r="BC42">
        <f t="shared" si="10"/>
        <v>0</v>
      </c>
      <c r="BD42">
        <f t="shared" si="10"/>
        <v>0</v>
      </c>
      <c r="BE42">
        <f t="shared" si="10"/>
        <v>0</v>
      </c>
      <c r="BF42">
        <f t="shared" si="10"/>
        <v>0</v>
      </c>
      <c r="BG42">
        <f t="shared" si="10"/>
        <v>3</v>
      </c>
      <c r="BH42">
        <f t="shared" si="10"/>
        <v>0</v>
      </c>
      <c r="BI42">
        <f t="shared" si="10"/>
        <v>0</v>
      </c>
      <c r="BJ42">
        <f t="shared" si="10"/>
        <v>0</v>
      </c>
      <c r="BK42">
        <f t="shared" si="10"/>
        <v>0</v>
      </c>
      <c r="BL42">
        <f t="shared" si="10"/>
        <v>0</v>
      </c>
      <c r="BM42">
        <f t="shared" si="10"/>
        <v>0</v>
      </c>
      <c r="BN42">
        <f t="shared" si="10"/>
        <v>0</v>
      </c>
      <c r="BO42">
        <f t="shared" si="10"/>
        <v>0</v>
      </c>
      <c r="BP42">
        <f aca="true" t="shared" si="11" ref="BP42:DO42">COUNTIF(BP2:BP36,5)</f>
        <v>0</v>
      </c>
      <c r="BQ42">
        <f t="shared" si="11"/>
        <v>0</v>
      </c>
      <c r="BR42">
        <f t="shared" si="11"/>
        <v>0</v>
      </c>
      <c r="BS42">
        <f t="shared" si="11"/>
        <v>0</v>
      </c>
      <c r="BT42">
        <f t="shared" si="11"/>
        <v>0</v>
      </c>
      <c r="BU42">
        <f t="shared" si="11"/>
        <v>0</v>
      </c>
      <c r="BV42">
        <f t="shared" si="11"/>
        <v>0</v>
      </c>
      <c r="BW42">
        <f t="shared" si="11"/>
        <v>0</v>
      </c>
      <c r="BX42">
        <f t="shared" si="11"/>
        <v>0</v>
      </c>
      <c r="BY42">
        <f t="shared" si="11"/>
        <v>0</v>
      </c>
      <c r="BZ42">
        <f t="shared" si="11"/>
        <v>0</v>
      </c>
      <c r="CA42">
        <f t="shared" si="11"/>
        <v>0</v>
      </c>
      <c r="CB42">
        <f t="shared" si="11"/>
        <v>0</v>
      </c>
      <c r="CC42">
        <f t="shared" si="11"/>
        <v>0</v>
      </c>
      <c r="CD42">
        <f t="shared" si="11"/>
        <v>0</v>
      </c>
      <c r="CE42">
        <f t="shared" si="11"/>
        <v>0</v>
      </c>
      <c r="CF42">
        <f t="shared" si="11"/>
        <v>0</v>
      </c>
      <c r="CG42">
        <f t="shared" si="11"/>
        <v>0</v>
      </c>
      <c r="CH42">
        <f t="shared" si="11"/>
        <v>0</v>
      </c>
      <c r="CI42">
        <f t="shared" si="11"/>
        <v>0</v>
      </c>
      <c r="CJ42">
        <f t="shared" si="11"/>
        <v>4</v>
      </c>
      <c r="CK42">
        <f t="shared" si="11"/>
        <v>5</v>
      </c>
      <c r="CL42">
        <f t="shared" si="11"/>
        <v>5</v>
      </c>
      <c r="CM42">
        <f t="shared" si="11"/>
        <v>0</v>
      </c>
      <c r="CN42">
        <f t="shared" si="11"/>
        <v>0</v>
      </c>
      <c r="CO42">
        <f t="shared" si="11"/>
        <v>0</v>
      </c>
      <c r="CP42">
        <f t="shared" si="11"/>
        <v>0</v>
      </c>
      <c r="CQ42">
        <f t="shared" si="11"/>
        <v>0</v>
      </c>
      <c r="CR42">
        <f t="shared" si="11"/>
        <v>0</v>
      </c>
      <c r="CS42">
        <f t="shared" si="11"/>
        <v>0</v>
      </c>
      <c r="CT42">
        <f t="shared" si="11"/>
        <v>0</v>
      </c>
      <c r="CU42">
        <f t="shared" si="11"/>
        <v>0</v>
      </c>
      <c r="CV42">
        <f t="shared" si="11"/>
        <v>1</v>
      </c>
      <c r="CW42">
        <f t="shared" si="11"/>
        <v>2</v>
      </c>
      <c r="CX42">
        <f t="shared" si="11"/>
        <v>2</v>
      </c>
      <c r="CY42">
        <f t="shared" si="11"/>
        <v>1</v>
      </c>
      <c r="CZ42">
        <f t="shared" si="11"/>
        <v>3</v>
      </c>
      <c r="DA42">
        <f t="shared" si="11"/>
        <v>0</v>
      </c>
      <c r="DB42">
        <f t="shared" si="11"/>
        <v>0</v>
      </c>
      <c r="DC42">
        <f t="shared" si="11"/>
        <v>0</v>
      </c>
      <c r="DD42">
        <f t="shared" si="11"/>
        <v>0</v>
      </c>
      <c r="DE42">
        <f t="shared" si="11"/>
        <v>0</v>
      </c>
      <c r="DF42">
        <f t="shared" si="11"/>
        <v>0</v>
      </c>
      <c r="DG42">
        <f t="shared" si="11"/>
        <v>0</v>
      </c>
      <c r="DH42">
        <f t="shared" si="11"/>
        <v>0</v>
      </c>
      <c r="DI42">
        <f t="shared" si="11"/>
        <v>0</v>
      </c>
      <c r="DJ42">
        <f t="shared" si="11"/>
        <v>0</v>
      </c>
      <c r="DK42">
        <f t="shared" si="11"/>
        <v>0</v>
      </c>
      <c r="DL42">
        <f t="shared" si="11"/>
        <v>0</v>
      </c>
      <c r="DM42">
        <f t="shared" si="11"/>
        <v>0</v>
      </c>
      <c r="DN42">
        <f t="shared" si="11"/>
        <v>0</v>
      </c>
      <c r="DO42">
        <f t="shared" si="11"/>
        <v>0</v>
      </c>
    </row>
    <row r="43" spans="2:119" ht="12.75">
      <c r="B43" t="s">
        <v>125</v>
      </c>
      <c r="C43">
        <f>COUNTIF(C2:C36,6)</f>
        <v>0</v>
      </c>
      <c r="D43">
        <f aca="true" t="shared" si="12" ref="D43:BO43">COUNTIF(D2:D36,6)</f>
        <v>0</v>
      </c>
      <c r="E43">
        <f t="shared" si="12"/>
        <v>0</v>
      </c>
      <c r="F43">
        <f t="shared" si="12"/>
        <v>0</v>
      </c>
      <c r="G43">
        <f t="shared" si="12"/>
        <v>0</v>
      </c>
      <c r="H43">
        <f t="shared" si="12"/>
        <v>0</v>
      </c>
      <c r="I43">
        <f t="shared" si="12"/>
        <v>0</v>
      </c>
      <c r="J43">
        <f t="shared" si="12"/>
        <v>0</v>
      </c>
      <c r="K43">
        <f t="shared" si="12"/>
        <v>0</v>
      </c>
      <c r="L43">
        <f t="shared" si="12"/>
        <v>0</v>
      </c>
      <c r="M43">
        <f t="shared" si="12"/>
        <v>0</v>
      </c>
      <c r="N43">
        <f t="shared" si="12"/>
        <v>0</v>
      </c>
      <c r="O43">
        <f t="shared" si="12"/>
        <v>0</v>
      </c>
      <c r="P43">
        <f t="shared" si="12"/>
        <v>0</v>
      </c>
      <c r="Q43">
        <f t="shared" si="12"/>
        <v>0</v>
      </c>
      <c r="R43">
        <f t="shared" si="12"/>
        <v>0</v>
      </c>
      <c r="S43">
        <f t="shared" si="12"/>
        <v>0</v>
      </c>
      <c r="T43">
        <f t="shared" si="12"/>
        <v>0</v>
      </c>
      <c r="U43">
        <f t="shared" si="12"/>
        <v>0</v>
      </c>
      <c r="V43">
        <f t="shared" si="12"/>
        <v>0</v>
      </c>
      <c r="W43">
        <f t="shared" si="12"/>
        <v>0</v>
      </c>
      <c r="X43">
        <f t="shared" si="12"/>
        <v>0</v>
      </c>
      <c r="Y43">
        <f t="shared" si="12"/>
        <v>0</v>
      </c>
      <c r="Z43">
        <f t="shared" si="12"/>
        <v>0</v>
      </c>
      <c r="AA43">
        <f t="shared" si="12"/>
        <v>0</v>
      </c>
      <c r="AB43">
        <f t="shared" si="12"/>
        <v>0</v>
      </c>
      <c r="AC43">
        <f t="shared" si="12"/>
        <v>0</v>
      </c>
      <c r="AD43">
        <f t="shared" si="12"/>
        <v>0</v>
      </c>
      <c r="AE43">
        <f t="shared" si="12"/>
        <v>0</v>
      </c>
      <c r="AF43">
        <f t="shared" si="12"/>
        <v>0</v>
      </c>
      <c r="AG43">
        <f t="shared" si="12"/>
        <v>0</v>
      </c>
      <c r="AH43">
        <f t="shared" si="12"/>
        <v>0</v>
      </c>
      <c r="AI43">
        <f t="shared" si="12"/>
        <v>0</v>
      </c>
      <c r="AJ43">
        <f t="shared" si="12"/>
        <v>0</v>
      </c>
      <c r="AK43">
        <f t="shared" si="12"/>
        <v>0</v>
      </c>
      <c r="AL43">
        <f t="shared" si="12"/>
        <v>0</v>
      </c>
      <c r="AM43">
        <f t="shared" si="12"/>
        <v>0</v>
      </c>
      <c r="AN43">
        <f t="shared" si="12"/>
        <v>0</v>
      </c>
      <c r="AO43">
        <f t="shared" si="12"/>
        <v>0</v>
      </c>
      <c r="AP43">
        <f t="shared" si="12"/>
        <v>0</v>
      </c>
      <c r="AQ43">
        <f t="shared" si="12"/>
        <v>0</v>
      </c>
      <c r="AR43">
        <f t="shared" si="12"/>
        <v>0</v>
      </c>
      <c r="AS43">
        <f t="shared" si="12"/>
        <v>0</v>
      </c>
      <c r="AT43">
        <f t="shared" si="12"/>
        <v>0</v>
      </c>
      <c r="AU43">
        <f t="shared" si="12"/>
        <v>0</v>
      </c>
      <c r="AV43">
        <f t="shared" si="12"/>
        <v>0</v>
      </c>
      <c r="AW43">
        <f t="shared" si="12"/>
        <v>0</v>
      </c>
      <c r="AX43">
        <f t="shared" si="12"/>
        <v>0</v>
      </c>
      <c r="AY43">
        <f t="shared" si="12"/>
        <v>0</v>
      </c>
      <c r="AZ43">
        <f t="shared" si="12"/>
        <v>0</v>
      </c>
      <c r="BA43">
        <f t="shared" si="12"/>
        <v>0</v>
      </c>
      <c r="BB43">
        <f t="shared" si="12"/>
        <v>0</v>
      </c>
      <c r="BC43">
        <f t="shared" si="12"/>
        <v>0</v>
      </c>
      <c r="BD43">
        <f t="shared" si="12"/>
        <v>0</v>
      </c>
      <c r="BE43">
        <f t="shared" si="12"/>
        <v>0</v>
      </c>
      <c r="BF43">
        <f t="shared" si="12"/>
        <v>0</v>
      </c>
      <c r="BG43">
        <f t="shared" si="12"/>
        <v>0</v>
      </c>
      <c r="BH43">
        <f t="shared" si="12"/>
        <v>0</v>
      </c>
      <c r="BI43">
        <f t="shared" si="12"/>
        <v>0</v>
      </c>
      <c r="BJ43">
        <f t="shared" si="12"/>
        <v>0</v>
      </c>
      <c r="BK43">
        <f t="shared" si="12"/>
        <v>0</v>
      </c>
      <c r="BL43">
        <f t="shared" si="12"/>
        <v>0</v>
      </c>
      <c r="BM43">
        <f t="shared" si="12"/>
        <v>0</v>
      </c>
      <c r="BN43">
        <f t="shared" si="12"/>
        <v>0</v>
      </c>
      <c r="BO43">
        <f t="shared" si="12"/>
        <v>0</v>
      </c>
      <c r="BP43">
        <f aca="true" t="shared" si="13" ref="BP43:DO43">COUNTIF(BP2:BP36,6)</f>
        <v>0</v>
      </c>
      <c r="BQ43">
        <f t="shared" si="13"/>
        <v>3</v>
      </c>
      <c r="BR43">
        <f t="shared" si="13"/>
        <v>1</v>
      </c>
      <c r="BS43">
        <f t="shared" si="13"/>
        <v>0</v>
      </c>
      <c r="BT43">
        <f t="shared" si="13"/>
        <v>0</v>
      </c>
      <c r="BU43">
        <f t="shared" si="13"/>
        <v>2</v>
      </c>
      <c r="BV43">
        <f t="shared" si="13"/>
        <v>1</v>
      </c>
      <c r="BW43">
        <f t="shared" si="13"/>
        <v>4</v>
      </c>
      <c r="BX43">
        <f t="shared" si="13"/>
        <v>2</v>
      </c>
      <c r="BY43">
        <f t="shared" si="13"/>
        <v>1</v>
      </c>
      <c r="BZ43">
        <f t="shared" si="13"/>
        <v>4</v>
      </c>
      <c r="CA43">
        <f t="shared" si="13"/>
        <v>3</v>
      </c>
      <c r="CB43">
        <f t="shared" si="13"/>
        <v>5</v>
      </c>
      <c r="CC43">
        <f t="shared" si="13"/>
        <v>0</v>
      </c>
      <c r="CD43">
        <f t="shared" si="13"/>
        <v>6</v>
      </c>
      <c r="CE43">
        <f t="shared" si="13"/>
        <v>1</v>
      </c>
      <c r="CF43">
        <f t="shared" si="13"/>
        <v>0</v>
      </c>
      <c r="CG43">
        <f t="shared" si="13"/>
        <v>0</v>
      </c>
      <c r="CH43">
        <f t="shared" si="13"/>
        <v>0</v>
      </c>
      <c r="CI43">
        <f t="shared" si="13"/>
        <v>0</v>
      </c>
      <c r="CJ43">
        <f t="shared" si="13"/>
        <v>0</v>
      </c>
      <c r="CK43">
        <f t="shared" si="13"/>
        <v>0</v>
      </c>
      <c r="CL43">
        <f t="shared" si="13"/>
        <v>0</v>
      </c>
      <c r="CM43">
        <f t="shared" si="13"/>
        <v>0</v>
      </c>
      <c r="CN43">
        <f t="shared" si="13"/>
        <v>3</v>
      </c>
      <c r="CO43">
        <f t="shared" si="13"/>
        <v>0</v>
      </c>
      <c r="CP43">
        <f t="shared" si="13"/>
        <v>0</v>
      </c>
      <c r="CQ43">
        <f t="shared" si="13"/>
        <v>1</v>
      </c>
      <c r="CR43">
        <f t="shared" si="13"/>
        <v>3</v>
      </c>
      <c r="CS43">
        <f t="shared" si="13"/>
        <v>0</v>
      </c>
      <c r="CT43">
        <f t="shared" si="13"/>
        <v>0</v>
      </c>
      <c r="CU43">
        <f t="shared" si="13"/>
        <v>4</v>
      </c>
      <c r="CV43">
        <f t="shared" si="13"/>
        <v>0</v>
      </c>
      <c r="CW43">
        <f t="shared" si="13"/>
        <v>0</v>
      </c>
      <c r="CX43">
        <f t="shared" si="13"/>
        <v>0</v>
      </c>
      <c r="CY43">
        <f t="shared" si="13"/>
        <v>0</v>
      </c>
      <c r="CZ43">
        <f t="shared" si="13"/>
        <v>0</v>
      </c>
      <c r="DA43">
        <f t="shared" si="13"/>
        <v>0</v>
      </c>
      <c r="DB43">
        <f t="shared" si="13"/>
        <v>0</v>
      </c>
      <c r="DC43">
        <f t="shared" si="13"/>
        <v>4</v>
      </c>
      <c r="DD43">
        <f t="shared" si="13"/>
        <v>5</v>
      </c>
      <c r="DE43">
        <f t="shared" si="13"/>
        <v>8</v>
      </c>
      <c r="DF43">
        <f t="shared" si="13"/>
        <v>8</v>
      </c>
      <c r="DG43">
        <f t="shared" si="13"/>
        <v>13</v>
      </c>
      <c r="DH43">
        <f t="shared" si="13"/>
        <v>12</v>
      </c>
      <c r="DI43">
        <f t="shared" si="13"/>
        <v>0</v>
      </c>
      <c r="DJ43">
        <f t="shared" si="13"/>
        <v>0</v>
      </c>
      <c r="DK43">
        <f t="shared" si="13"/>
        <v>0</v>
      </c>
      <c r="DL43">
        <f t="shared" si="13"/>
        <v>0</v>
      </c>
      <c r="DM43">
        <f t="shared" si="13"/>
        <v>0</v>
      </c>
      <c r="DN43">
        <f t="shared" si="13"/>
        <v>0</v>
      </c>
      <c r="DO43">
        <f t="shared" si="13"/>
        <v>0</v>
      </c>
    </row>
  </sheetData>
  <printOptions/>
  <pageMargins left="0.75" right="0.75" top="1" bottom="1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n-england</cp:lastModifiedBy>
  <cp:lastPrinted>2006-05-10T03:44:00Z</cp:lastPrinted>
  <dcterms:created xsi:type="dcterms:W3CDTF">2006-05-08T10:08:43Z</dcterms:created>
  <dcterms:modified xsi:type="dcterms:W3CDTF">2006-05-16T10:27:24Z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