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pp 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<sst xmlns="http://schemas.openxmlformats.org/spreadsheetml/2006/main" count="42" uniqueCount="34">
  <si>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2004/05 REVENUE SUPPORT GRANT</t>
  </si>
  <si>
    <t>PROVISIONAL STATEMENT</t>
  </si>
  <si>
    <t>NATIONAL CONTROL TOTALS</t>
  </si>
  <si>
    <t>2003/04 Settlement</t>
  </si>
  <si>
    <t>Change over 2003/04 Settlement</t>
  </si>
  <si>
    <t>Base</t>
  </si>
  <si>
    <t>Adj for</t>
  </si>
  <si>
    <t>2004/05</t>
  </si>
  <si>
    <t>Function</t>
  </si>
  <si>
    <t>Like-for-</t>
  </si>
  <si>
    <t>on Base</t>
  </si>
  <si>
    <t>Position</t>
  </si>
  <si>
    <t>Changes</t>
  </si>
  <si>
    <t>Like</t>
  </si>
  <si>
    <t>FSS</t>
  </si>
  <si>
    <t xml:space="preserve">     £bn</t>
  </si>
  <si>
    <t>%</t>
  </si>
  <si>
    <t>Total Assumed Spending (TAS)</t>
  </si>
  <si>
    <t>analysis of actual TAS is :-</t>
  </si>
  <si>
    <t>Other Specific and Supplementary Grants</t>
  </si>
  <si>
    <t>Formula Spending Shares (FSS)</t>
  </si>
  <si>
    <t>Formula Grant Allocation (FGA)</t>
  </si>
  <si>
    <t>comprising :-</t>
  </si>
  <si>
    <t>RSG</t>
  </si>
  <si>
    <t>NNDR</t>
  </si>
  <si>
    <r>
      <t xml:space="preserve">Sub-Total : </t>
    </r>
    <r>
      <rPr>
        <b/>
        <sz val="10"/>
        <rFont val="Arial"/>
        <family val="2"/>
      </rPr>
      <t>Formula Grant</t>
    </r>
  </si>
  <si>
    <t>Other Grants</t>
  </si>
  <si>
    <t xml:space="preserve">FGA as proportion of TAS </t>
  </si>
  <si>
    <t>Assumed National Council Tax (ANCT)</t>
  </si>
  <si>
    <t>Council Tax for Band D properties</t>
  </si>
  <si>
    <t xml:space="preserve"> - at district level</t>
  </si>
  <si>
    <t xml:space="preserve"> - including precepts</t>
  </si>
  <si>
    <t>Total Band D equivalent properties</t>
  </si>
  <si>
    <t>Final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</si>
</sst>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64" fontId="1" fillId="0" borderId="2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4" fontId="1" fillId="2" borderId="4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/>
    </xf>
    <xf numFmtId="164" fontId="1" fillId="0" borderId="6" xfId="0" applyNumberFormat="1" applyFont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/>
    </xf>
    <xf numFmtId="164" fontId="1" fillId="0" borderId="7" xfId="0" applyNumberFormat="1" applyFont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6" xfId="0" applyBorder="1" applyAlignment="1">
      <alignment/>
    </xf>
    <xf numFmtId="164" fontId="0" fillId="0" borderId="6" xfId="0" applyNumberFormat="1" applyBorder="1" applyAlignment="1">
      <alignment/>
    </xf>
    <xf numFmtId="164" fontId="0" fillId="2" borderId="6" xfId="0" applyNumberFormat="1" applyFill="1" applyBorder="1" applyAlignment="1">
      <alignment/>
    </xf>
    <xf numFmtId="0" fontId="0" fillId="2" borderId="6" xfId="0" applyFill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2" borderId="6" xfId="0" applyNumberFormat="1" applyFont="1" applyFill="1" applyBorder="1" applyAlignment="1">
      <alignment/>
    </xf>
    <xf numFmtId="165" fontId="1" fillId="0" borderId="6" xfId="0" applyNumberFormat="1" applyFont="1" applyBorder="1" applyAlignment="1">
      <alignment/>
    </xf>
    <xf numFmtId="165" fontId="1" fillId="2" borderId="6" xfId="0" applyNumberFormat="1" applyFont="1" applyFill="1" applyBorder="1" applyAlignment="1">
      <alignment/>
    </xf>
    <xf numFmtId="165" fontId="0" fillId="0" borderId="6" xfId="0" applyNumberFormat="1" applyBorder="1" applyAlignment="1">
      <alignment/>
    </xf>
    <xf numFmtId="0" fontId="0" fillId="0" borderId="6" xfId="0" applyFill="1" applyBorder="1" applyAlignment="1">
      <alignment/>
    </xf>
    <xf numFmtId="164" fontId="0" fillId="0" borderId="6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165" fontId="0" fillId="0" borderId="6" xfId="0" applyNumberFormat="1" applyFont="1" applyBorder="1" applyAlignment="1">
      <alignment/>
    </xf>
    <xf numFmtId="165" fontId="0" fillId="2" borderId="6" xfId="0" applyNumberFormat="1" applyFont="1" applyFill="1" applyBorder="1" applyAlignment="1">
      <alignment/>
    </xf>
    <xf numFmtId="164" fontId="0" fillId="0" borderId="9" xfId="0" applyNumberFormat="1" applyFill="1" applyBorder="1" applyAlignment="1">
      <alignment/>
    </xf>
    <xf numFmtId="164" fontId="0" fillId="2" borderId="9" xfId="0" applyNumberFormat="1" applyFill="1" applyBorder="1" applyAlignment="1">
      <alignment/>
    </xf>
    <xf numFmtId="165" fontId="0" fillId="0" borderId="9" xfId="0" applyNumberFormat="1" applyFont="1" applyBorder="1" applyAlignment="1">
      <alignment/>
    </xf>
    <xf numFmtId="165" fontId="0" fillId="2" borderId="9" xfId="0" applyNumberFormat="1" applyFont="1" applyFill="1" applyBorder="1" applyAlignment="1">
      <alignment/>
    </xf>
    <xf numFmtId="166" fontId="0" fillId="0" borderId="6" xfId="0" applyNumberFormat="1" applyFill="1" applyBorder="1" applyAlignment="1">
      <alignment/>
    </xf>
    <xf numFmtId="166" fontId="0" fillId="2" borderId="6" xfId="0" applyNumberFormat="1" applyFill="1" applyBorder="1" applyAlignment="1">
      <alignment/>
    </xf>
    <xf numFmtId="165" fontId="0" fillId="0" borderId="6" xfId="0" applyNumberFormat="1" applyFont="1" applyFill="1" applyBorder="1" applyAlignment="1">
      <alignment/>
    </xf>
    <xf numFmtId="0" fontId="0" fillId="0" borderId="6" xfId="0" applyFont="1" applyBorder="1" applyAlignment="1">
      <alignment/>
    </xf>
    <xf numFmtId="0" fontId="0" fillId="2" borderId="6" xfId="0" applyFont="1" applyFill="1" applyBorder="1" applyAlignment="1">
      <alignment/>
    </xf>
    <xf numFmtId="3" fontId="0" fillId="0" borderId="6" xfId="0" applyNumberFormat="1" applyBorder="1" applyAlignment="1">
      <alignment/>
    </xf>
    <xf numFmtId="3" fontId="0" fillId="2" borderId="6" xfId="0" applyNumberFormat="1" applyFill="1" applyBorder="1" applyAlignment="1">
      <alignment/>
    </xf>
    <xf numFmtId="0" fontId="0" fillId="0" borderId="7" xfId="0" applyBorder="1" applyAlignment="1">
      <alignment/>
    </xf>
    <xf numFmtId="164" fontId="0" fillId="0" borderId="7" xfId="0" applyNumberFormat="1" applyBorder="1" applyAlignment="1">
      <alignment/>
    </xf>
    <xf numFmtId="164" fontId="0" fillId="2" borderId="7" xfId="0" applyNumberFormat="1" applyFill="1" applyBorder="1" applyAlignment="1">
      <alignment/>
    </xf>
    <xf numFmtId="0" fontId="0" fillId="2" borderId="7" xfId="0" applyFill="1" applyBorder="1" applyAlignment="1">
      <alignment/>
    </xf>
    <xf numFmtId="164" fontId="0" fillId="0" borderId="0" xfId="0" applyNumberFormat="1" applyAlignment="1">
      <alignment/>
    </xf>
    <xf numFmtId="2" fontId="1" fillId="0" borderId="6" xfId="0" applyNumberFormat="1" applyFont="1" applyBorder="1" applyAlignment="1">
      <alignment/>
    </xf>
    <xf numFmtId="2" fontId="1" fillId="2" borderId="6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9">
      <selection activeCell="A43" sqref="A43"/>
    </sheetView>
  </sheetViews>
  <sheetFormatPr defaultColWidth="9.140625" defaultRowHeight="12.75"/>
  <cols>
    <col min="1" max="1" width="36.28125" style="0" bestFit="1" customWidth="1"/>
    <col min="2" max="3" width="10.140625" style="0" bestFit="1" customWidth="1"/>
    <col min="4" max="4" width="11.140625" style="0" bestFit="1" customWidth="1"/>
    <col min="5" max="7" width="10.8515625" style="0" customWidth="1"/>
  </cols>
  <sheetData>
    <row r="1" spans="1:7" ht="12.75">
      <c r="A1" s="1" t="s">
        <v>0</v>
      </c>
      <c r="B1" s="2"/>
      <c r="C1" s="2"/>
      <c r="D1" s="2"/>
      <c r="E1" s="1"/>
      <c r="F1" s="1"/>
      <c r="G1" s="1"/>
    </row>
    <row r="2" spans="1:7" ht="12.75">
      <c r="A2" s="1"/>
      <c r="B2" s="2"/>
      <c r="C2" s="2"/>
      <c r="D2" s="2"/>
      <c r="E2" s="1"/>
      <c r="F2" s="1"/>
      <c r="G2" s="1"/>
    </row>
    <row r="3" spans="1:7" ht="12.75">
      <c r="A3" s="1" t="s">
        <v>1</v>
      </c>
      <c r="B3" s="2"/>
      <c r="C3" s="2"/>
      <c r="D3" s="2"/>
      <c r="E3" s="1"/>
      <c r="F3" s="1"/>
      <c r="G3" s="1"/>
    </row>
    <row r="4" spans="1:7" ht="12.75">
      <c r="A4" s="1"/>
      <c r="B4" s="2"/>
      <c r="C4" s="2"/>
      <c r="D4" s="2"/>
      <c r="E4" s="1"/>
      <c r="F4" s="1"/>
      <c r="G4" s="1"/>
    </row>
    <row r="5" spans="1:7" ht="12.75">
      <c r="A5" s="1" t="s">
        <v>2</v>
      </c>
      <c r="B5" s="2"/>
      <c r="C5" s="2"/>
      <c r="D5" s="2"/>
      <c r="E5" s="1"/>
      <c r="F5" s="1"/>
      <c r="G5" s="1"/>
    </row>
    <row r="6" spans="1:7" ht="13.5" thickBot="1">
      <c r="A6" s="3"/>
      <c r="B6" s="4"/>
      <c r="C6" s="4"/>
      <c r="D6" s="4"/>
      <c r="E6" s="3"/>
      <c r="F6" s="3"/>
      <c r="G6" s="3"/>
    </row>
    <row r="7" spans="1:7" ht="13.5" thickBot="1">
      <c r="A7" s="5"/>
      <c r="B7" s="6" t="s">
        <v>3</v>
      </c>
      <c r="C7" s="7"/>
      <c r="D7" s="8"/>
      <c r="E7" s="9" t="s">
        <v>4</v>
      </c>
      <c r="F7" s="9"/>
      <c r="G7" s="9"/>
    </row>
    <row r="8" spans="1:7" ht="12.75">
      <c r="A8" s="10"/>
      <c r="B8" s="11" t="s">
        <v>5</v>
      </c>
      <c r="C8" s="11" t="s">
        <v>6</v>
      </c>
      <c r="D8" s="12" t="s">
        <v>7</v>
      </c>
      <c r="E8" s="13" t="s">
        <v>8</v>
      </c>
      <c r="F8" s="14" t="s">
        <v>9</v>
      </c>
      <c r="G8" s="15" t="s">
        <v>10</v>
      </c>
    </row>
    <row r="9" spans="1:7" ht="12.75">
      <c r="A9" s="10"/>
      <c r="B9" s="11" t="s">
        <v>11</v>
      </c>
      <c r="C9" s="11" t="s">
        <v>8</v>
      </c>
      <c r="D9" s="12" t="s">
        <v>33</v>
      </c>
      <c r="E9" s="13" t="s">
        <v>12</v>
      </c>
      <c r="F9" s="14" t="s">
        <v>13</v>
      </c>
      <c r="G9" s="13" t="s">
        <v>11</v>
      </c>
    </row>
    <row r="10" spans="1:7" ht="13.5" thickBot="1">
      <c r="A10" s="16"/>
      <c r="B10" s="17"/>
      <c r="C10" s="17" t="s">
        <v>12</v>
      </c>
      <c r="D10" s="18" t="s">
        <v>14</v>
      </c>
      <c r="E10" s="19"/>
      <c r="F10" s="20"/>
      <c r="G10" s="19"/>
    </row>
    <row r="11" spans="1:7" ht="12.75">
      <c r="A11" s="10"/>
      <c r="B11" s="11" t="s">
        <v>15</v>
      </c>
      <c r="C11" s="11" t="s">
        <v>15</v>
      </c>
      <c r="D11" s="12" t="s">
        <v>15</v>
      </c>
      <c r="E11" s="13" t="s">
        <v>16</v>
      </c>
      <c r="F11" s="21" t="s">
        <v>16</v>
      </c>
      <c r="G11" s="13" t="s">
        <v>16</v>
      </c>
    </row>
    <row r="12" spans="1:7" ht="12.75">
      <c r="A12" s="22"/>
      <c r="B12" s="23"/>
      <c r="C12" s="23"/>
      <c r="D12" s="24"/>
      <c r="E12" s="22"/>
      <c r="F12" s="25"/>
      <c r="G12" s="22"/>
    </row>
    <row r="13" spans="1:7" ht="12.75">
      <c r="A13" s="10" t="s">
        <v>17</v>
      </c>
      <c r="B13" s="26">
        <v>69.586</v>
      </c>
      <c r="C13" s="26">
        <v>69.158</v>
      </c>
      <c r="D13" s="27">
        <v>73.425</v>
      </c>
      <c r="E13" s="28">
        <f>(C13-B13)/B13*100</f>
        <v>-0.6150662489581199</v>
      </c>
      <c r="F13" s="29">
        <f>(D13-C13)/C13*100</f>
        <v>6.169929726134353</v>
      </c>
      <c r="G13" s="28">
        <f>(D13-B13)/B13*100</f>
        <v>5.516914321846347</v>
      </c>
    </row>
    <row r="14" spans="1:7" ht="12.75">
      <c r="A14" s="22"/>
      <c r="B14" s="23"/>
      <c r="C14" s="23"/>
      <c r="D14" s="24"/>
      <c r="E14" s="23"/>
      <c r="F14" s="24"/>
      <c r="G14" s="30"/>
    </row>
    <row r="15" spans="1:7" ht="12.75">
      <c r="A15" s="31" t="s">
        <v>18</v>
      </c>
      <c r="B15" s="32"/>
      <c r="C15" s="32"/>
      <c r="D15" s="24"/>
      <c r="E15" s="32"/>
      <c r="F15" s="24"/>
      <c r="G15" s="33"/>
    </row>
    <row r="16" spans="1:7" ht="12.75">
      <c r="A16" s="31"/>
      <c r="B16" s="32"/>
      <c r="C16" s="32"/>
      <c r="D16" s="24"/>
      <c r="E16" s="32"/>
      <c r="F16" s="24"/>
      <c r="G16" s="33"/>
    </row>
    <row r="17" spans="1:7" ht="12.75">
      <c r="A17" s="31" t="s">
        <v>19</v>
      </c>
      <c r="B17" s="32">
        <v>11.677</v>
      </c>
      <c r="C17" s="32">
        <v>11.437</v>
      </c>
      <c r="D17" s="24">
        <v>12.85</v>
      </c>
      <c r="E17" s="34">
        <f>(C17-B17)/B17*100</f>
        <v>-2.0553224287060052</v>
      </c>
      <c r="F17" s="35">
        <f>(D17-C17)/C17*100</f>
        <v>12.354638454140074</v>
      </c>
      <c r="G17" s="34">
        <f>(D17-B17)/B17*100</f>
        <v>10.045388370300591</v>
      </c>
    </row>
    <row r="18" spans="1:7" ht="12.75">
      <c r="A18" s="31" t="s">
        <v>20</v>
      </c>
      <c r="B18" s="32">
        <v>57.908</v>
      </c>
      <c r="C18" s="32">
        <v>57.721</v>
      </c>
      <c r="D18" s="24">
        <v>60.575</v>
      </c>
      <c r="E18" s="34">
        <f>(C18-B18)/B18*100</f>
        <v>-0.32292602058438336</v>
      </c>
      <c r="F18" s="35">
        <f>(D18-C18)/C18*100</f>
        <v>4.944474281457366</v>
      </c>
      <c r="G18" s="34">
        <f>(D18-B18)/B18*100</f>
        <v>4.605581266837055</v>
      </c>
    </row>
    <row r="19" spans="1:7" ht="12.75">
      <c r="A19" s="31"/>
      <c r="B19" s="32"/>
      <c r="C19" s="32"/>
      <c r="D19" s="24"/>
      <c r="E19" s="32"/>
      <c r="F19" s="24"/>
      <c r="G19" s="33"/>
    </row>
    <row r="20" spans="1:7" ht="12.75">
      <c r="A20" s="22"/>
      <c r="B20" s="23"/>
      <c r="C20" s="23"/>
      <c r="D20" s="24"/>
      <c r="E20" s="23"/>
      <c r="F20" s="24"/>
      <c r="G20" s="30"/>
    </row>
    <row r="21" spans="1:7" ht="12.75">
      <c r="A21" s="10" t="s">
        <v>21</v>
      </c>
      <c r="B21" s="26">
        <v>51.551</v>
      </c>
      <c r="C21" s="26">
        <v>51.071</v>
      </c>
      <c r="D21" s="27">
        <v>54.806</v>
      </c>
      <c r="E21" s="28">
        <f>(C21-B21)/B21*100</f>
        <v>-0.931116758161828</v>
      </c>
      <c r="F21" s="29">
        <f>(D21-C21)/C21*100</f>
        <v>7.313348084039865</v>
      </c>
      <c r="G21" s="28">
        <f>(D21-B21)/B21*100</f>
        <v>6.314135516284836</v>
      </c>
    </row>
    <row r="22" spans="1:7" ht="12.75">
      <c r="A22" s="22"/>
      <c r="B22" s="23"/>
      <c r="C22" s="23"/>
      <c r="D22" s="24"/>
      <c r="E22" s="23"/>
      <c r="F22" s="24"/>
      <c r="G22" s="30"/>
    </row>
    <row r="23" spans="1:7" ht="12.75">
      <c r="A23" s="31" t="s">
        <v>22</v>
      </c>
      <c r="B23" s="32"/>
      <c r="C23" s="32"/>
      <c r="D23" s="24"/>
      <c r="E23" s="32"/>
      <c r="F23" s="24"/>
      <c r="G23" s="33"/>
    </row>
    <row r="24" spans="1:7" ht="12.75">
      <c r="A24" s="31"/>
      <c r="B24" s="32"/>
      <c r="C24" s="32"/>
      <c r="D24" s="24"/>
      <c r="E24" s="32"/>
      <c r="F24" s="24"/>
      <c r="G24" s="33"/>
    </row>
    <row r="25" spans="1:7" ht="12.75">
      <c r="A25" s="31" t="s">
        <v>23</v>
      </c>
      <c r="B25" s="32">
        <v>24.267</v>
      </c>
      <c r="C25" s="32">
        <v>24.027</v>
      </c>
      <c r="D25" s="24">
        <v>26.956</v>
      </c>
      <c r="E25" s="34">
        <f aca="true" t="shared" si="0" ref="E25:F30">(C25-B25)/B25*100</f>
        <v>-0.9889974038818083</v>
      </c>
      <c r="F25" s="35">
        <f t="shared" si="0"/>
        <v>12.190452407707989</v>
      </c>
      <c r="G25" s="34">
        <f aca="true" t="shared" si="1" ref="G25:G30">(D25-B25)/B25*100</f>
        <v>11.080891745992501</v>
      </c>
    </row>
    <row r="26" spans="1:7" ht="12.75">
      <c r="A26" s="31" t="s">
        <v>24</v>
      </c>
      <c r="B26" s="36">
        <v>15.6</v>
      </c>
      <c r="C26" s="36">
        <v>15.6</v>
      </c>
      <c r="D26" s="37">
        <v>15</v>
      </c>
      <c r="E26" s="38">
        <f t="shared" si="0"/>
        <v>0</v>
      </c>
      <c r="F26" s="39">
        <f t="shared" si="0"/>
        <v>-3.8461538461538445</v>
      </c>
      <c r="G26" s="38">
        <f t="shared" si="1"/>
        <v>-3.8461538461538445</v>
      </c>
    </row>
    <row r="27" spans="1:7" ht="12.75">
      <c r="A27" s="31" t="s">
        <v>25</v>
      </c>
      <c r="B27" s="32">
        <f>B25+B26</f>
        <v>39.867</v>
      </c>
      <c r="C27" s="32">
        <f>C25+C26</f>
        <v>39.627</v>
      </c>
      <c r="D27" s="24">
        <f>D25+D26</f>
        <v>41.956</v>
      </c>
      <c r="E27" s="34">
        <f t="shared" si="0"/>
        <v>-0.6020016555045398</v>
      </c>
      <c r="F27" s="35">
        <f t="shared" si="0"/>
        <v>5.877305877305878</v>
      </c>
      <c r="G27" s="34">
        <f t="shared" si="1"/>
        <v>5.239922743120892</v>
      </c>
    </row>
    <row r="28" spans="1:7" ht="12.75">
      <c r="A28" s="31" t="s">
        <v>19</v>
      </c>
      <c r="B28" s="32">
        <v>11.677</v>
      </c>
      <c r="C28" s="32">
        <v>11.437</v>
      </c>
      <c r="D28" s="24">
        <v>12.85</v>
      </c>
      <c r="E28" s="34">
        <f t="shared" si="0"/>
        <v>-2.0553224287060052</v>
      </c>
      <c r="F28" s="35">
        <f t="shared" si="0"/>
        <v>12.354638454140074</v>
      </c>
      <c r="G28" s="34">
        <f t="shared" si="1"/>
        <v>10.045388370300591</v>
      </c>
    </row>
    <row r="29" spans="1:7" ht="12.75">
      <c r="A29" s="31" t="s">
        <v>26</v>
      </c>
      <c r="B29" s="36">
        <v>0.007</v>
      </c>
      <c r="C29" s="36">
        <v>0.007</v>
      </c>
      <c r="D29" s="37">
        <v>0</v>
      </c>
      <c r="E29" s="38">
        <f t="shared" si="0"/>
        <v>0</v>
      </c>
      <c r="F29" s="39">
        <f t="shared" si="0"/>
        <v>-100</v>
      </c>
      <c r="G29" s="38">
        <f t="shared" si="1"/>
        <v>-100</v>
      </c>
    </row>
    <row r="30" spans="1:7" ht="12.75">
      <c r="A30" s="31"/>
      <c r="B30" s="32">
        <f>SUM(B27:B29)</f>
        <v>51.550999999999995</v>
      </c>
      <c r="C30" s="32">
        <f>SUM(C27:C29)</f>
        <v>51.071</v>
      </c>
      <c r="D30" s="24">
        <f>SUM(D27:D29)</f>
        <v>54.806000000000004</v>
      </c>
      <c r="E30" s="34">
        <f t="shared" si="0"/>
        <v>-0.9311167581618143</v>
      </c>
      <c r="F30" s="35">
        <f t="shared" si="0"/>
        <v>7.3133480840398795</v>
      </c>
      <c r="G30" s="34">
        <f t="shared" si="1"/>
        <v>6.314135516284863</v>
      </c>
    </row>
    <row r="31" spans="1:7" ht="12.75">
      <c r="A31" s="31"/>
      <c r="B31" s="32"/>
      <c r="C31" s="32"/>
      <c r="D31" s="24"/>
      <c r="E31" s="31"/>
      <c r="F31" s="25"/>
      <c r="G31" s="33"/>
    </row>
    <row r="32" spans="1:7" ht="12.75">
      <c r="A32" s="31" t="s">
        <v>27</v>
      </c>
      <c r="B32" s="40">
        <v>0.741</v>
      </c>
      <c r="C32" s="40">
        <v>0.738</v>
      </c>
      <c r="D32" s="41">
        <v>0.741</v>
      </c>
      <c r="E32" s="42"/>
      <c r="F32" s="35"/>
      <c r="G32" s="42"/>
    </row>
    <row r="33" spans="1:7" ht="12.75">
      <c r="A33" s="22"/>
      <c r="B33" s="23"/>
      <c r="C33" s="23"/>
      <c r="D33" s="24"/>
      <c r="E33" s="22"/>
      <c r="F33" s="25"/>
      <c r="G33" s="30"/>
    </row>
    <row r="34" spans="1:7" ht="12.75">
      <c r="A34" s="10" t="s">
        <v>28</v>
      </c>
      <c r="B34" s="26">
        <v>18.094</v>
      </c>
      <c r="C34" s="26">
        <v>18.094</v>
      </c>
      <c r="D34" s="27">
        <v>18.619</v>
      </c>
      <c r="E34" s="28">
        <f>(C34-B34)/B34*100</f>
        <v>0</v>
      </c>
      <c r="F34" s="29">
        <f>(D34-C34)/C34*100</f>
        <v>2.901514314137275</v>
      </c>
      <c r="G34" s="28">
        <f>(D34-B34)/B34*100</f>
        <v>2.901514314137275</v>
      </c>
    </row>
    <row r="35" spans="1:7" ht="12.75">
      <c r="A35" s="10"/>
      <c r="B35" s="26"/>
      <c r="C35" s="26"/>
      <c r="D35" s="27"/>
      <c r="E35" s="28"/>
      <c r="F35" s="29"/>
      <c r="G35" s="28"/>
    </row>
    <row r="36" spans="1:7" ht="12.75">
      <c r="A36" s="10" t="s">
        <v>29</v>
      </c>
      <c r="B36" s="23"/>
      <c r="C36" s="23"/>
      <c r="D36" s="24"/>
      <c r="E36" s="22"/>
      <c r="F36" s="25"/>
      <c r="G36" s="30"/>
    </row>
    <row r="37" spans="1:7" s="3" customFormat="1" ht="12.75">
      <c r="A37" s="10" t="s">
        <v>30</v>
      </c>
      <c r="B37" s="52">
        <v>910.21</v>
      </c>
      <c r="C37" s="52">
        <v>910.21</v>
      </c>
      <c r="D37" s="53">
        <v>929.46</v>
      </c>
      <c r="E37" s="28">
        <f>(C37-B37)/B37*100</f>
        <v>0</v>
      </c>
      <c r="F37" s="29">
        <f>(D37-C37)/C37*100</f>
        <v>2.1148965623317695</v>
      </c>
      <c r="G37" s="28">
        <f>(D37-B37)/B37*100</f>
        <v>2.1148965623317695</v>
      </c>
    </row>
    <row r="38" spans="1:7" s="3" customFormat="1" ht="12.75">
      <c r="A38" s="10" t="s">
        <v>31</v>
      </c>
      <c r="B38" s="52">
        <v>1037.46</v>
      </c>
      <c r="C38" s="52">
        <v>1037.46</v>
      </c>
      <c r="D38" s="53">
        <v>1061.46</v>
      </c>
      <c r="E38" s="28">
        <f>(C38-B38)/B38*100</f>
        <v>0</v>
      </c>
      <c r="F38" s="29">
        <f>(D38-C38)/C38*100</f>
        <v>2.313342201145104</v>
      </c>
      <c r="G38" s="28">
        <f>(D38-B38)/B38*100</f>
        <v>2.313342201145104</v>
      </c>
    </row>
    <row r="39" spans="1:7" ht="12.75">
      <c r="A39" s="22"/>
      <c r="B39" s="23"/>
      <c r="C39" s="23"/>
      <c r="D39" s="24"/>
      <c r="E39" s="43"/>
      <c r="F39" s="44"/>
      <c r="G39" s="34"/>
    </row>
    <row r="40" spans="1:7" ht="12.75">
      <c r="A40" s="22" t="s">
        <v>32</v>
      </c>
      <c r="B40" s="45">
        <v>17440000</v>
      </c>
      <c r="C40" s="45">
        <v>17440000</v>
      </c>
      <c r="D40" s="46">
        <v>17541000</v>
      </c>
      <c r="E40" s="34">
        <f>(C40-B40)/B40*100</f>
        <v>0</v>
      </c>
      <c r="F40" s="35">
        <f>(D40-C40)/C40*100</f>
        <v>0.5791284403669725</v>
      </c>
      <c r="G40" s="34">
        <f>(D40-B40)/B40*100</f>
        <v>0.5791284403669725</v>
      </c>
    </row>
    <row r="41" spans="1:7" ht="13.5" thickBot="1">
      <c r="A41" s="47"/>
      <c r="B41" s="48"/>
      <c r="C41" s="48"/>
      <c r="D41" s="49"/>
      <c r="E41" s="47"/>
      <c r="F41" s="50"/>
      <c r="G41" s="47"/>
    </row>
    <row r="42" spans="2:4" ht="12.75">
      <c r="B42" s="51"/>
      <c r="C42" s="51"/>
      <c r="D42" s="51"/>
    </row>
  </sheetData>
  <printOptions horizontalCentered="1" verticalCentered="1"/>
  <pageMargins left="0.15748031496062992" right="0.15748031496062992" top="0.3937007874015748" bottom="0.1968503937007874" header="0.5118110236220472" footer="0.5118110236220472"/>
  <pageSetup horizontalDpi="300" verticalDpi="300" orientation="landscape" paperSize="9" r:id="rId1"/>
  <headerFooter alignWithMargins="0">
    <oddHeader>&amp;R&amp;"Arial,Bold"&amp;12&amp;UAppendix 2</oddHeader>
    <oddFooter>&amp;L&amp;"Arial,Bold"&amp;12&amp;UAppendix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Salford</dc:creator>
  <cp:keywords/>
  <dc:description/>
  <cp:lastModifiedBy>City Treasury</cp:lastModifiedBy>
  <cp:lastPrinted>2004-02-02T14:11:07Z</cp:lastPrinted>
  <dcterms:created xsi:type="dcterms:W3CDTF">2004-01-25T14:26:52Z</dcterms:created>
  <dcterms:modified xsi:type="dcterms:W3CDTF">2004-01-28T17:57:47Z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