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App 6a" sheetId="1" r:id="rId1"/>
  </sheets>
  <definedNames>
    <definedName name="_xlnm.Print_Titles" localSheetId="0">'App 6a'!$A:$A</definedName>
  </definedNames>
  <calcPr fullCalcOnLoad="1"/>
</workbook>
</file>

<file path=xl/sharedStrings.xml><?xml version="1.0" encoding="utf-8"?>
<sst xmlns="http://schemas.openxmlformats.org/spreadsheetml/2006/main" count="80" uniqueCount="39">
  <si>
    <t>%</t>
  </si>
  <si>
    <t>£m</t>
  </si>
  <si>
    <t>Adjusted</t>
  </si>
  <si>
    <t>£</t>
  </si>
  <si>
    <t>GREATER MANCHESTER AUTHORITIES</t>
  </si>
  <si>
    <t>District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</si>
  <si>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</si>
  <si>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</si>
  <si>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</si>
  <si>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</si>
  <si>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</si>
  <si>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</si>
  <si>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</si>
  <si>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</si>
  <si>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</si>
  <si>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</si>
  <si>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G.M. Total</t>
  </si>
  <si>
    <t>Total</t>
  </si>
  <si>
    <t>2004/05</t>
  </si>
  <si>
    <t>increase</t>
  </si>
  <si>
    <t>Council Tax</t>
  </si>
  <si>
    <t>2005/06</t>
  </si>
  <si>
    <t>2006/07 REVENUE SUPPORT GRANT</t>
  </si>
  <si>
    <t>2006/07</t>
  </si>
  <si>
    <t>2007/08</t>
  </si>
  <si>
    <t xml:space="preserve"> </t>
  </si>
  <si>
    <t>CHANGES IN FORMULA GRANT</t>
  </si>
  <si>
    <t>Original</t>
  </si>
  <si>
    <t xml:space="preserve">Formula </t>
  </si>
  <si>
    <t>Grant</t>
  </si>
  <si>
    <t>District Formula Grant</t>
  </si>
  <si>
    <t>Relative</t>
  </si>
  <si>
    <t>Needs</t>
  </si>
  <si>
    <t>Amount</t>
  </si>
  <si>
    <t>Resource</t>
  </si>
  <si>
    <t>Central</t>
  </si>
  <si>
    <t>Allocation</t>
  </si>
  <si>
    <t>Floor</t>
  </si>
  <si>
    <t>Damping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</si>
</sst>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%"/>
    <numFmt numFmtId="166" formatCode="0.0"/>
    <numFmt numFmtId="167" formatCode="#,##0.000"/>
    <numFmt numFmtId="168" formatCode="#,##0.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2" fontId="1" fillId="0" borderId="0" xfId="0" applyNumberFormat="1" applyFon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4" fontId="2" fillId="0" borderId="0" xfId="0" applyNumberFormat="1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2" xfId="0" applyFont="1" applyBorder="1" applyAlignment="1">
      <alignment/>
    </xf>
    <xf numFmtId="4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7" xfId="0" applyFont="1" applyBorder="1" applyAlignment="1">
      <alignment/>
    </xf>
    <xf numFmtId="4" fontId="2" fillId="0" borderId="3" xfId="0" applyNumberFormat="1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164" fontId="3" fillId="0" borderId="9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4" fontId="3" fillId="0" borderId="9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0" fontId="2" fillId="2" borderId="7" xfId="0" applyFont="1" applyFill="1" applyBorder="1" applyAlignment="1">
      <alignment/>
    </xf>
    <xf numFmtId="164" fontId="2" fillId="2" borderId="9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166" fontId="2" fillId="2" borderId="10" xfId="0" applyNumberFormat="1" applyFont="1" applyFill="1" applyBorder="1" applyAlignment="1">
      <alignment/>
    </xf>
    <xf numFmtId="4" fontId="2" fillId="2" borderId="9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167" fontId="3" fillId="0" borderId="9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167" fontId="3" fillId="0" borderId="2" xfId="0" applyNumberFormat="1" applyFont="1" applyBorder="1" applyAlignment="1">
      <alignment/>
    </xf>
    <xf numFmtId="167" fontId="3" fillId="0" borderId="4" xfId="0" applyNumberFormat="1" applyFont="1" applyBorder="1" applyAlignment="1">
      <alignment/>
    </xf>
    <xf numFmtId="167" fontId="3" fillId="0" borderId="3" xfId="0" applyNumberFormat="1" applyFont="1" applyBorder="1" applyAlignment="1">
      <alignment/>
    </xf>
    <xf numFmtId="166" fontId="3" fillId="0" borderId="4" xfId="0" applyNumberFormat="1" applyFont="1" applyBorder="1" applyAlignment="1">
      <alignment/>
    </xf>
    <xf numFmtId="0" fontId="3" fillId="0" borderId="2" xfId="0" applyFont="1" applyBorder="1" applyAlignment="1">
      <alignment/>
    </xf>
    <xf numFmtId="4" fontId="3" fillId="0" borderId="3" xfId="0" applyNumberFormat="1" applyFont="1" applyBorder="1" applyAlignment="1">
      <alignment/>
    </xf>
    <xf numFmtId="0" fontId="3" fillId="0" borderId="11" xfId="0" applyFont="1" applyBorder="1" applyAlignment="1">
      <alignment/>
    </xf>
    <xf numFmtId="168" fontId="3" fillId="0" borderId="12" xfId="0" applyNumberFormat="1" applyFont="1" applyBorder="1" applyAlignment="1">
      <alignment/>
    </xf>
    <xf numFmtId="168" fontId="3" fillId="0" borderId="13" xfId="0" applyNumberFormat="1" applyFont="1" applyBorder="1" applyAlignment="1">
      <alignment/>
    </xf>
    <xf numFmtId="168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164" fontId="3" fillId="0" borderId="2" xfId="0" applyNumberFormat="1" applyFont="1" applyBorder="1" applyAlignment="1">
      <alignment/>
    </xf>
    <xf numFmtId="0" fontId="2" fillId="0" borderId="7" xfId="0" applyFon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166" fontId="3" fillId="0" borderId="7" xfId="0" applyNumberFormat="1" applyFont="1" applyBorder="1" applyAlignment="1">
      <alignment/>
    </xf>
    <xf numFmtId="166" fontId="2" fillId="2" borderId="7" xfId="0" applyNumberFormat="1" applyFont="1" applyFill="1" applyBorder="1" applyAlignment="1">
      <alignment/>
    </xf>
    <xf numFmtId="4" fontId="3" fillId="0" borderId="3" xfId="0" applyNumberFormat="1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4" fontId="2" fillId="0" borderId="14" xfId="0" applyNumberFormat="1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2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4" fontId="4" fillId="0" borderId="0" xfId="0" applyNumberFormat="1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workbookViewId="0" topLeftCell="A1">
      <selection activeCell="F1" sqref="F1:U5"/>
    </sheetView>
  </sheetViews>
  <sheetFormatPr defaultColWidth="9.140625" defaultRowHeight="12.75"/>
  <cols>
    <col min="1" max="1" width="11.57421875" style="0" bestFit="1" customWidth="1"/>
    <col min="2" max="2" width="11.28125" style="0" bestFit="1" customWidth="1"/>
    <col min="3" max="3" width="11.8515625" style="0" bestFit="1" customWidth="1"/>
    <col min="4" max="4" width="10.8515625" style="0" bestFit="1" customWidth="1"/>
    <col min="5" max="5" width="12.00390625" style="0" bestFit="1" customWidth="1"/>
    <col min="6" max="6" width="13.28125" style="0" bestFit="1" customWidth="1"/>
    <col min="7" max="7" width="11.28125" style="0" bestFit="1" customWidth="1"/>
    <col min="8" max="8" width="11.57421875" style="0" bestFit="1" customWidth="1"/>
    <col min="9" max="9" width="8.57421875" style="0" bestFit="1" customWidth="1"/>
    <col min="10" max="10" width="5.00390625" style="0" customWidth="1"/>
    <col min="11" max="11" width="11.8515625" style="0" bestFit="1" customWidth="1"/>
    <col min="12" max="12" width="10.8515625" style="0" bestFit="1" customWidth="1"/>
    <col min="13" max="13" width="12.00390625" style="0" bestFit="1" customWidth="1"/>
    <col min="14" max="14" width="13.28125" style="0" bestFit="1" customWidth="1"/>
    <col min="15" max="15" width="11.28125" style="0" bestFit="1" customWidth="1"/>
    <col min="16" max="16" width="10.28125" style="0" bestFit="1" customWidth="1"/>
    <col min="17" max="17" width="8.421875" style="0" bestFit="1" customWidth="1"/>
    <col min="18" max="18" width="4.8515625" style="0" customWidth="1"/>
    <col min="19" max="19" width="11.28125" style="0" bestFit="1" customWidth="1"/>
    <col min="20" max="20" width="11.28125" style="2" bestFit="1" customWidth="1"/>
    <col min="21" max="21" width="11.57421875" style="0" customWidth="1"/>
  </cols>
  <sheetData>
    <row r="1" spans="1:21" ht="18">
      <c r="A1" s="3" t="s">
        <v>22</v>
      </c>
      <c r="B1" s="4"/>
      <c r="C1" s="4"/>
      <c r="D1" s="4"/>
      <c r="E1" s="4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6"/>
      <c r="T1" s="77"/>
      <c r="U1" s="76"/>
    </row>
    <row r="2" spans="1:21" ht="18">
      <c r="A2" s="3"/>
      <c r="B2" s="4"/>
      <c r="C2" s="4"/>
      <c r="D2" s="4"/>
      <c r="E2" s="4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6"/>
      <c r="T2" s="77"/>
      <c r="U2" s="76"/>
    </row>
    <row r="3" spans="1:21" ht="18">
      <c r="A3" s="3" t="s">
        <v>26</v>
      </c>
      <c r="B3" s="4"/>
      <c r="C3" s="4"/>
      <c r="D3" s="4"/>
      <c r="E3" s="4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6"/>
      <c r="T3" s="77"/>
      <c r="U3" s="76"/>
    </row>
    <row r="4" spans="1:21" ht="18">
      <c r="A4" s="3"/>
      <c r="B4" s="4"/>
      <c r="C4" s="4"/>
      <c r="D4" s="4"/>
      <c r="E4" s="4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6"/>
      <c r="T4" s="77"/>
      <c r="U4" s="76"/>
    </row>
    <row r="5" spans="1:21" ht="18">
      <c r="A5" s="3" t="s">
        <v>4</v>
      </c>
      <c r="B5" s="4"/>
      <c r="C5" s="4"/>
      <c r="D5" s="4"/>
      <c r="E5" s="4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6"/>
      <c r="T5" s="77"/>
      <c r="U5" s="76"/>
    </row>
    <row r="6" ht="13.5" thickBot="1"/>
    <row r="7" spans="1:21" ht="16.5" thickBot="1">
      <c r="A7" s="5"/>
      <c r="B7" s="6" t="s">
        <v>30</v>
      </c>
      <c r="C7" s="7"/>
      <c r="D7" s="7"/>
      <c r="E7" s="7"/>
      <c r="F7" s="7"/>
      <c r="G7" s="7"/>
      <c r="H7" s="7"/>
      <c r="I7" s="7"/>
      <c r="J7" s="8"/>
      <c r="K7" s="7"/>
      <c r="L7" s="7"/>
      <c r="M7" s="7"/>
      <c r="N7" s="7"/>
      <c r="O7" s="7"/>
      <c r="P7" s="7"/>
      <c r="Q7" s="7"/>
      <c r="R7" s="8"/>
      <c r="S7" s="6" t="s">
        <v>20</v>
      </c>
      <c r="T7" s="70"/>
      <c r="U7" s="71"/>
    </row>
    <row r="8" spans="1:21" ht="16.5" thickBot="1">
      <c r="A8" s="11" t="s">
        <v>5</v>
      </c>
      <c r="B8" s="9" t="s">
        <v>21</v>
      </c>
      <c r="C8" s="12"/>
      <c r="D8" s="13" t="s">
        <v>23</v>
      </c>
      <c r="E8" s="13"/>
      <c r="F8" s="13"/>
      <c r="G8" s="13"/>
      <c r="H8" s="13"/>
      <c r="I8" s="13"/>
      <c r="J8" s="10"/>
      <c r="K8" s="13" t="s">
        <v>24</v>
      </c>
      <c r="L8" s="13"/>
      <c r="M8" s="13"/>
      <c r="N8" s="13"/>
      <c r="O8" s="13"/>
      <c r="P8" s="13"/>
      <c r="Q8" s="13"/>
      <c r="R8" s="12"/>
      <c r="S8" s="72" t="s">
        <v>25</v>
      </c>
      <c r="T8" s="73"/>
      <c r="U8" s="74"/>
    </row>
    <row r="9" spans="1:21" ht="15.75">
      <c r="A9" s="11"/>
      <c r="B9" s="17" t="s">
        <v>27</v>
      </c>
      <c r="C9" s="18" t="s">
        <v>2</v>
      </c>
      <c r="D9" s="19"/>
      <c r="E9" s="19"/>
      <c r="F9" s="19"/>
      <c r="G9" s="19"/>
      <c r="H9" s="19"/>
      <c r="I9" s="17"/>
      <c r="J9" s="18"/>
      <c r="K9" s="20"/>
      <c r="L9" s="20"/>
      <c r="M9" s="20"/>
      <c r="N9" s="20"/>
      <c r="O9" s="20"/>
      <c r="P9" s="19"/>
      <c r="Q9" s="17"/>
      <c r="R9" s="18"/>
      <c r="S9" s="14"/>
      <c r="T9" s="15"/>
      <c r="U9" s="66"/>
    </row>
    <row r="10" spans="1:21" ht="15.75">
      <c r="A10" s="11"/>
      <c r="B10" s="21" t="s">
        <v>28</v>
      </c>
      <c r="C10" s="22" t="s">
        <v>28</v>
      </c>
      <c r="D10" s="23" t="s">
        <v>31</v>
      </c>
      <c r="E10" s="23" t="s">
        <v>31</v>
      </c>
      <c r="F10" s="23" t="s">
        <v>35</v>
      </c>
      <c r="G10" s="23" t="s">
        <v>37</v>
      </c>
      <c r="H10" s="23" t="s">
        <v>17</v>
      </c>
      <c r="I10" s="14" t="s">
        <v>19</v>
      </c>
      <c r="J10" s="16"/>
      <c r="K10" s="21" t="s">
        <v>23</v>
      </c>
      <c r="L10" s="23" t="s">
        <v>31</v>
      </c>
      <c r="M10" s="23" t="s">
        <v>31</v>
      </c>
      <c r="N10" s="23" t="s">
        <v>35</v>
      </c>
      <c r="O10" s="23" t="s">
        <v>37</v>
      </c>
      <c r="P10" s="23" t="s">
        <v>17</v>
      </c>
      <c r="Q10" s="14" t="s">
        <v>19</v>
      </c>
      <c r="R10" s="16"/>
      <c r="S10" s="14" t="s">
        <v>25</v>
      </c>
      <c r="T10" s="15"/>
      <c r="U10" s="66" t="s">
        <v>19</v>
      </c>
    </row>
    <row r="11" spans="1:21" ht="15.75">
      <c r="A11" s="11"/>
      <c r="B11" s="21" t="s">
        <v>29</v>
      </c>
      <c r="C11" s="22" t="s">
        <v>29</v>
      </c>
      <c r="D11" s="23" t="s">
        <v>32</v>
      </c>
      <c r="E11" s="23" t="s">
        <v>34</v>
      </c>
      <c r="F11" s="23" t="s">
        <v>36</v>
      </c>
      <c r="G11" s="23" t="s">
        <v>38</v>
      </c>
      <c r="H11" s="23" t="s">
        <v>29</v>
      </c>
      <c r="I11" s="21"/>
      <c r="J11" s="22"/>
      <c r="K11" s="14" t="s">
        <v>2</v>
      </c>
      <c r="L11" s="23" t="s">
        <v>32</v>
      </c>
      <c r="M11" s="23" t="s">
        <v>34</v>
      </c>
      <c r="N11" s="23" t="s">
        <v>36</v>
      </c>
      <c r="O11" s="23" t="s">
        <v>38</v>
      </c>
      <c r="P11" s="23" t="s">
        <v>29</v>
      </c>
      <c r="Q11" s="21"/>
      <c r="R11" s="22"/>
      <c r="S11" s="14" t="s">
        <v>18</v>
      </c>
      <c r="T11" s="15" t="s">
        <v>21</v>
      </c>
      <c r="U11" s="66" t="s">
        <v>21</v>
      </c>
    </row>
    <row r="12" spans="1:21" ht="16.5" thickBot="1">
      <c r="A12" s="24"/>
      <c r="B12" s="25"/>
      <c r="C12" s="26"/>
      <c r="D12" s="27" t="s">
        <v>33</v>
      </c>
      <c r="E12" s="27" t="s">
        <v>33</v>
      </c>
      <c r="F12" s="27"/>
      <c r="G12" s="27"/>
      <c r="H12" s="27"/>
      <c r="I12" s="25"/>
      <c r="J12" s="26"/>
      <c r="K12" s="27" t="s">
        <v>29</v>
      </c>
      <c r="L12" s="27" t="s">
        <v>33</v>
      </c>
      <c r="M12" s="27" t="s">
        <v>33</v>
      </c>
      <c r="N12" s="27"/>
      <c r="O12" s="27"/>
      <c r="P12" s="27"/>
      <c r="Q12" s="25"/>
      <c r="R12" s="26"/>
      <c r="S12" s="28"/>
      <c r="T12" s="29"/>
      <c r="U12" s="60"/>
    </row>
    <row r="13" spans="1:21" ht="15.75">
      <c r="A13" s="31"/>
      <c r="B13" s="21" t="s">
        <v>1</v>
      </c>
      <c r="C13" s="22"/>
      <c r="D13" s="23" t="s">
        <v>1</v>
      </c>
      <c r="E13" s="23" t="s">
        <v>1</v>
      </c>
      <c r="F13" s="23" t="s">
        <v>1</v>
      </c>
      <c r="G13" s="23" t="s">
        <v>1</v>
      </c>
      <c r="H13" s="23" t="s">
        <v>1</v>
      </c>
      <c r="I13" s="21" t="s">
        <v>1</v>
      </c>
      <c r="J13" s="22" t="s">
        <v>0</v>
      </c>
      <c r="K13" s="23" t="s">
        <v>1</v>
      </c>
      <c r="L13" s="23" t="s">
        <v>1</v>
      </c>
      <c r="M13" s="23" t="s">
        <v>1</v>
      </c>
      <c r="N13" s="23" t="s">
        <v>1</v>
      </c>
      <c r="O13" s="23" t="s">
        <v>1</v>
      </c>
      <c r="P13" s="23" t="s">
        <v>1</v>
      </c>
      <c r="Q13" s="21" t="s">
        <v>1</v>
      </c>
      <c r="R13" s="22" t="s">
        <v>0</v>
      </c>
      <c r="S13" s="17" t="s">
        <v>3</v>
      </c>
      <c r="T13" s="32" t="s">
        <v>3</v>
      </c>
      <c r="U13" s="67" t="s">
        <v>0</v>
      </c>
    </row>
    <row r="14" spans="1:21" ht="15">
      <c r="A14" s="31"/>
      <c r="B14" s="33"/>
      <c r="C14" s="34"/>
      <c r="D14" s="35"/>
      <c r="E14" s="35"/>
      <c r="F14" s="35"/>
      <c r="G14" s="35"/>
      <c r="H14" s="35"/>
      <c r="I14" s="33"/>
      <c r="J14" s="34"/>
      <c r="K14" s="35"/>
      <c r="L14" s="35"/>
      <c r="M14" s="35"/>
      <c r="N14" s="35"/>
      <c r="O14" s="35"/>
      <c r="P14" s="35"/>
      <c r="Q14" s="33"/>
      <c r="R14" s="34"/>
      <c r="S14" s="33"/>
      <c r="T14" s="36"/>
      <c r="U14" s="31"/>
    </row>
    <row r="15" spans="1:21" ht="15">
      <c r="A15" s="31" t="s">
        <v>6</v>
      </c>
      <c r="B15" s="37">
        <v>245.424</v>
      </c>
      <c r="C15" s="38">
        <v>102.883</v>
      </c>
      <c r="D15" s="39">
        <v>72.792</v>
      </c>
      <c r="E15" s="39">
        <v>-10.518</v>
      </c>
      <c r="F15" s="39">
        <v>44.662</v>
      </c>
      <c r="G15" s="39">
        <v>-1.659</v>
      </c>
      <c r="H15" s="39">
        <f>SUM(D15:G15)</f>
        <v>105.277</v>
      </c>
      <c r="I15" s="37">
        <f>H15-C15</f>
        <v>2.3940000000000055</v>
      </c>
      <c r="J15" s="40">
        <f>(H15-C15)/C15*100</f>
        <v>2.3269150394137084</v>
      </c>
      <c r="K15" s="39">
        <v>104.711</v>
      </c>
      <c r="L15" s="39">
        <v>75.987</v>
      </c>
      <c r="M15" s="39">
        <v>-10.565</v>
      </c>
      <c r="N15" s="39">
        <v>45.836</v>
      </c>
      <c r="O15" s="39">
        <v>-2.582</v>
      </c>
      <c r="P15" s="39">
        <f>SUM(L15:O15)</f>
        <v>108.676</v>
      </c>
      <c r="Q15" s="37">
        <f>P15-K15</f>
        <v>3.9650000000000034</v>
      </c>
      <c r="R15" s="40">
        <f>(P15-K15)/K15*100</f>
        <v>3.7866126767961377</v>
      </c>
      <c r="S15" s="41">
        <v>1162.02</v>
      </c>
      <c r="T15" s="42">
        <v>1211.92</v>
      </c>
      <c r="U15" s="68">
        <f>(T15-S15)/S15*100</f>
        <v>4.294246226398865</v>
      </c>
    </row>
    <row r="16" spans="1:21" ht="15">
      <c r="A16" s="31"/>
      <c r="B16" s="37"/>
      <c r="C16" s="38"/>
      <c r="D16" s="39"/>
      <c r="E16" s="39"/>
      <c r="F16" s="39"/>
      <c r="G16" s="39"/>
      <c r="H16" s="35"/>
      <c r="I16" s="33"/>
      <c r="J16" s="34"/>
      <c r="K16" s="39"/>
      <c r="L16" s="39"/>
      <c r="M16" s="39"/>
      <c r="N16" s="39"/>
      <c r="O16" s="39"/>
      <c r="P16" s="39"/>
      <c r="Q16" s="33"/>
      <c r="R16" s="34"/>
      <c r="S16" s="41"/>
      <c r="T16" s="36"/>
      <c r="U16" s="31"/>
    </row>
    <row r="17" spans="1:21" ht="15">
      <c r="A17" s="31" t="s">
        <v>7</v>
      </c>
      <c r="B17" s="37">
        <v>145.176</v>
      </c>
      <c r="C17" s="38">
        <v>55.472</v>
      </c>
      <c r="D17" s="39">
        <v>35.439</v>
      </c>
      <c r="E17" s="39">
        <v>-10.414</v>
      </c>
      <c r="F17" s="39">
        <v>30.874</v>
      </c>
      <c r="G17" s="39">
        <v>0.757</v>
      </c>
      <c r="H17" s="39">
        <f>SUM(D17:G17)</f>
        <v>56.656</v>
      </c>
      <c r="I17" s="37">
        <f>H17-C17</f>
        <v>1.1839999999999975</v>
      </c>
      <c r="J17" s="40">
        <f>(H17-C17)/C17*100</f>
        <v>2.1344101528699118</v>
      </c>
      <c r="K17" s="39">
        <v>56.501</v>
      </c>
      <c r="L17" s="39">
        <v>36.857</v>
      </c>
      <c r="M17" s="39">
        <v>-10.522</v>
      </c>
      <c r="N17" s="39">
        <v>31.711</v>
      </c>
      <c r="O17" s="39">
        <v>-0.014</v>
      </c>
      <c r="P17" s="39">
        <f>SUM(L17:O17)</f>
        <v>58.032</v>
      </c>
      <c r="Q17" s="37">
        <f>P17-K17</f>
        <v>1.5309999999999988</v>
      </c>
      <c r="R17" s="40">
        <f>(P17-K17)/K17*100</f>
        <v>2.7096865542202773</v>
      </c>
      <c r="S17" s="41">
        <v>1116.96</v>
      </c>
      <c r="T17" s="42">
        <v>1172.27</v>
      </c>
      <c r="U17" s="68">
        <f>(T17-S17)/S17*100</f>
        <v>4.951833548202258</v>
      </c>
    </row>
    <row r="18" spans="1:21" ht="15">
      <c r="A18" s="31"/>
      <c r="B18" s="37"/>
      <c r="C18" s="38"/>
      <c r="D18" s="39"/>
      <c r="E18" s="39"/>
      <c r="F18" s="39"/>
      <c r="G18" s="39"/>
      <c r="H18" s="35"/>
      <c r="I18" s="33"/>
      <c r="J18" s="34"/>
      <c r="K18" s="39"/>
      <c r="L18" s="39"/>
      <c r="M18" s="39"/>
      <c r="N18" s="39"/>
      <c r="O18" s="39"/>
      <c r="P18" s="39"/>
      <c r="Q18" s="33"/>
      <c r="R18" s="34"/>
      <c r="S18" s="41"/>
      <c r="T18" s="36"/>
      <c r="U18" s="31"/>
    </row>
    <row r="19" spans="1:21" ht="15">
      <c r="A19" s="31" t="s">
        <v>8</v>
      </c>
      <c r="B19" s="37">
        <v>522.695</v>
      </c>
      <c r="C19" s="38">
        <v>286.48</v>
      </c>
      <c r="D19" s="39">
        <v>238.633</v>
      </c>
      <c r="E19" s="39">
        <v>-2.845</v>
      </c>
      <c r="F19" s="39">
        <v>74.002</v>
      </c>
      <c r="G19" s="39">
        <v>-14.279</v>
      </c>
      <c r="H19" s="39">
        <f>SUM(D19:G19)</f>
        <v>295.511</v>
      </c>
      <c r="I19" s="37">
        <f>H19-C19</f>
        <v>9.031000000000006</v>
      </c>
      <c r="J19" s="40">
        <f>(H19-C19)/C19*100</f>
        <v>3.152401563808994</v>
      </c>
      <c r="K19" s="39">
        <v>290.119</v>
      </c>
      <c r="L19" s="39">
        <v>243.515</v>
      </c>
      <c r="M19" s="39">
        <v>-3.235</v>
      </c>
      <c r="N19" s="39">
        <v>76.23</v>
      </c>
      <c r="O19" s="39">
        <v>-12.882</v>
      </c>
      <c r="P19" s="39">
        <f>SUM(L19:O19)</f>
        <v>303.628</v>
      </c>
      <c r="Q19" s="37">
        <f>P19-K19</f>
        <v>13.508999999999958</v>
      </c>
      <c r="R19" s="40">
        <f>(P19-K19)/K19*100</f>
        <v>4.656365146715643</v>
      </c>
      <c r="S19" s="41">
        <v>1133.16</v>
      </c>
      <c r="T19" s="42">
        <v>1166.92</v>
      </c>
      <c r="U19" s="68">
        <f>(T19-S19)/S19*100</f>
        <v>2.97927918387518</v>
      </c>
    </row>
    <row r="20" spans="1:21" ht="15">
      <c r="A20" s="31"/>
      <c r="B20" s="37"/>
      <c r="C20" s="38"/>
      <c r="D20" s="39"/>
      <c r="E20" s="39"/>
      <c r="F20" s="39"/>
      <c r="G20" s="39"/>
      <c r="H20" s="35"/>
      <c r="I20" s="33"/>
      <c r="J20" s="34"/>
      <c r="K20" s="39"/>
      <c r="L20" s="39"/>
      <c r="M20" s="39"/>
      <c r="N20" s="39"/>
      <c r="O20" s="39"/>
      <c r="P20" s="39"/>
      <c r="Q20" s="33"/>
      <c r="R20" s="34"/>
      <c r="S20" s="41"/>
      <c r="T20" s="36"/>
      <c r="U20" s="31"/>
    </row>
    <row r="21" spans="1:21" ht="15">
      <c r="A21" s="31" t="s">
        <v>9</v>
      </c>
      <c r="B21" s="37">
        <v>227.276</v>
      </c>
      <c r="C21" s="38">
        <v>95.496</v>
      </c>
      <c r="D21" s="39">
        <v>69.746</v>
      </c>
      <c r="E21" s="39">
        <v>-4.41</v>
      </c>
      <c r="F21" s="39">
        <v>36.614</v>
      </c>
      <c r="G21" s="39">
        <v>-3.693</v>
      </c>
      <c r="H21" s="39">
        <f>SUM(D21:G21)</f>
        <v>98.25699999999999</v>
      </c>
      <c r="I21" s="37">
        <f>H21-C21</f>
        <v>2.7609999999999957</v>
      </c>
      <c r="J21" s="40">
        <f>(H21-C21)/C21*100</f>
        <v>2.891220574683752</v>
      </c>
      <c r="K21" s="39">
        <v>97.902</v>
      </c>
      <c r="L21" s="39">
        <v>72.618</v>
      </c>
      <c r="M21" s="39">
        <v>-4.175</v>
      </c>
      <c r="N21" s="39">
        <v>37.489</v>
      </c>
      <c r="O21" s="39">
        <v>-3.738</v>
      </c>
      <c r="P21" s="39">
        <f>SUM(L21:O21)</f>
        <v>102.19399999999999</v>
      </c>
      <c r="Q21" s="37">
        <f>P21-K21</f>
        <v>4.291999999999987</v>
      </c>
      <c r="R21" s="40">
        <f>(P21-K21)/K21*100</f>
        <v>4.383975812547228</v>
      </c>
      <c r="S21" s="41">
        <v>1283.42</v>
      </c>
      <c r="T21" s="42">
        <v>1343.48</v>
      </c>
      <c r="U21" s="68">
        <f>(T21-S21)/S21*100</f>
        <v>4.6796839693942704</v>
      </c>
    </row>
    <row r="22" spans="1:21" ht="15">
      <c r="A22" s="31"/>
      <c r="B22" s="37"/>
      <c r="C22" s="38"/>
      <c r="D22" s="39"/>
      <c r="E22" s="39"/>
      <c r="F22" s="39"/>
      <c r="G22" s="39"/>
      <c r="H22" s="35"/>
      <c r="I22" s="33"/>
      <c r="J22" s="34"/>
      <c r="K22" s="39"/>
      <c r="L22" s="39"/>
      <c r="M22" s="39"/>
      <c r="N22" s="39"/>
      <c r="O22" s="39"/>
      <c r="P22" s="39"/>
      <c r="Q22" s="33"/>
      <c r="R22" s="34"/>
      <c r="S22" s="41"/>
      <c r="T22" s="36"/>
      <c r="U22" s="31"/>
    </row>
    <row r="23" spans="1:21" ht="15">
      <c r="A23" s="31" t="s">
        <v>10</v>
      </c>
      <c r="B23" s="37">
        <v>203.611</v>
      </c>
      <c r="C23" s="38">
        <v>87.164</v>
      </c>
      <c r="D23" s="39">
        <v>62.903</v>
      </c>
      <c r="E23" s="39">
        <v>-6.132</v>
      </c>
      <c r="F23" s="39">
        <v>34.994</v>
      </c>
      <c r="G23" s="39">
        <v>-2.289</v>
      </c>
      <c r="H23" s="39">
        <f>SUM(D23:G23)</f>
        <v>89.476</v>
      </c>
      <c r="I23" s="37">
        <f>H23-C23</f>
        <v>2.3119999999999976</v>
      </c>
      <c r="J23" s="40">
        <f>(H23-C23)/C23*100</f>
        <v>2.6524712037079503</v>
      </c>
      <c r="K23" s="39">
        <v>89.158</v>
      </c>
      <c r="L23" s="39">
        <v>65.531</v>
      </c>
      <c r="M23" s="39">
        <v>-5.918</v>
      </c>
      <c r="N23" s="39">
        <v>35.92</v>
      </c>
      <c r="O23" s="39">
        <v>-2.755</v>
      </c>
      <c r="P23" s="39">
        <f>SUM(L23:O23)</f>
        <v>92.77800000000002</v>
      </c>
      <c r="Q23" s="37">
        <f>P23-K23</f>
        <v>3.6200000000000188</v>
      </c>
      <c r="R23" s="40">
        <f>(P23-K23)/K23*100</f>
        <v>4.060207721124317</v>
      </c>
      <c r="S23" s="41">
        <v>1152.06</v>
      </c>
      <c r="T23" s="42">
        <v>1210.55</v>
      </c>
      <c r="U23" s="68">
        <f>(T23-S23)/S23*100</f>
        <v>5.076992517750813</v>
      </c>
    </row>
    <row r="24" spans="1:21" ht="15">
      <c r="A24" s="31"/>
      <c r="B24" s="37"/>
      <c r="C24" s="38"/>
      <c r="D24" s="39"/>
      <c r="E24" s="39"/>
      <c r="F24" s="39"/>
      <c r="G24" s="39"/>
      <c r="H24" s="35"/>
      <c r="I24" s="33"/>
      <c r="J24" s="34"/>
      <c r="K24" s="39"/>
      <c r="L24" s="39"/>
      <c r="M24" s="39"/>
      <c r="N24" s="39"/>
      <c r="O24" s="39"/>
      <c r="P24" s="39"/>
      <c r="Q24" s="33"/>
      <c r="R24" s="34"/>
      <c r="S24" s="41"/>
      <c r="T24" s="36"/>
      <c r="U24" s="31"/>
    </row>
    <row r="25" spans="1:21" s="1" customFormat="1" ht="15.75">
      <c r="A25" s="43" t="s">
        <v>11</v>
      </c>
      <c r="B25" s="44">
        <v>221.487</v>
      </c>
      <c r="C25" s="45">
        <v>108.668</v>
      </c>
      <c r="D25" s="46">
        <v>89.361</v>
      </c>
      <c r="E25" s="46">
        <v>-8.616</v>
      </c>
      <c r="F25" s="46">
        <v>36.02</v>
      </c>
      <c r="G25" s="46">
        <v>-4.919</v>
      </c>
      <c r="H25" s="46">
        <f>SUM(D25:G25)</f>
        <v>111.84600000000002</v>
      </c>
      <c r="I25" s="44">
        <f>H25-C25</f>
        <v>3.1780000000000115</v>
      </c>
      <c r="J25" s="47">
        <f>(H25-C25)/C25*100</f>
        <v>2.924503993816037</v>
      </c>
      <c r="K25" s="46">
        <v>110.862</v>
      </c>
      <c r="L25" s="46">
        <v>91.969</v>
      </c>
      <c r="M25" s="46">
        <v>-9.17</v>
      </c>
      <c r="N25" s="46">
        <v>36.819</v>
      </c>
      <c r="O25" s="46">
        <v>-3.967</v>
      </c>
      <c r="P25" s="46">
        <f>SUM(L25:O25)</f>
        <v>115.651</v>
      </c>
      <c r="Q25" s="44">
        <f>P25-K25</f>
        <v>4.7890000000000015</v>
      </c>
      <c r="R25" s="47">
        <f>(P25-K25)/K25*100</f>
        <v>4.319784957875559</v>
      </c>
      <c r="S25" s="48">
        <v>1285.26</v>
      </c>
      <c r="T25" s="49">
        <v>1328.54</v>
      </c>
      <c r="U25" s="69">
        <f>(T25-S25)/S25*100</f>
        <v>3.367412041143424</v>
      </c>
    </row>
    <row r="26" spans="1:21" ht="15">
      <c r="A26" s="31"/>
      <c r="B26" s="37"/>
      <c r="C26" s="38"/>
      <c r="D26" s="39"/>
      <c r="E26" s="39"/>
      <c r="F26" s="39"/>
      <c r="G26" s="39"/>
      <c r="H26" s="35"/>
      <c r="I26" s="33"/>
      <c r="J26" s="34"/>
      <c r="K26" s="39"/>
      <c r="L26" s="39"/>
      <c r="M26" s="39"/>
      <c r="N26" s="39"/>
      <c r="O26" s="39"/>
      <c r="P26" s="39"/>
      <c r="Q26" s="33"/>
      <c r="R26" s="34"/>
      <c r="S26" s="41"/>
      <c r="T26" s="36"/>
      <c r="U26" s="31"/>
    </row>
    <row r="27" spans="1:21" ht="15">
      <c r="A27" s="31" t="s">
        <v>12</v>
      </c>
      <c r="B27" s="37">
        <v>199.161</v>
      </c>
      <c r="C27" s="38">
        <v>68.62</v>
      </c>
      <c r="D27" s="39">
        <v>50.841</v>
      </c>
      <c r="E27" s="39">
        <v>-26.641</v>
      </c>
      <c r="F27" s="39">
        <v>47.142</v>
      </c>
      <c r="G27" s="39">
        <v>-0.983</v>
      </c>
      <c r="H27" s="39">
        <f>SUM(D27:G27)</f>
        <v>70.35900000000001</v>
      </c>
      <c r="I27" s="37">
        <f>H27-C27</f>
        <v>1.7390000000000043</v>
      </c>
      <c r="J27" s="40">
        <f>(H27-C27)/C27*100</f>
        <v>2.534246575342472</v>
      </c>
      <c r="K27" s="39">
        <v>70.12</v>
      </c>
      <c r="L27" s="39">
        <v>51.988</v>
      </c>
      <c r="M27" s="39">
        <v>-27.475</v>
      </c>
      <c r="N27" s="39">
        <v>48.167</v>
      </c>
      <c r="O27" s="39">
        <v>-0.463</v>
      </c>
      <c r="P27" s="39">
        <f>SUM(L27:O27)</f>
        <v>72.21700000000001</v>
      </c>
      <c r="Q27" s="37">
        <f>P27-K27</f>
        <v>2.0970000000000084</v>
      </c>
      <c r="R27" s="40">
        <f>(P27-K27)/K27*100</f>
        <v>2.9905875641757107</v>
      </c>
      <c r="S27" s="41">
        <v>1197.84</v>
      </c>
      <c r="T27" s="42">
        <v>1251.94</v>
      </c>
      <c r="U27" s="68">
        <f>(T27-S27)/S27*100</f>
        <v>4.516462966673357</v>
      </c>
    </row>
    <row r="28" spans="1:21" ht="15">
      <c r="A28" s="31"/>
      <c r="B28" s="37"/>
      <c r="C28" s="38"/>
      <c r="D28" s="39"/>
      <c r="E28" s="39"/>
      <c r="F28" s="39"/>
      <c r="G28" s="39"/>
      <c r="H28" s="35"/>
      <c r="I28" s="33"/>
      <c r="J28" s="34"/>
      <c r="K28" s="39"/>
      <c r="L28" s="39"/>
      <c r="M28" s="39"/>
      <c r="N28" s="39"/>
      <c r="O28" s="39"/>
      <c r="P28" s="39"/>
      <c r="Q28" s="33"/>
      <c r="R28" s="34"/>
      <c r="S28" s="41"/>
      <c r="T28" s="36"/>
      <c r="U28" s="31"/>
    </row>
    <row r="29" spans="1:21" ht="15">
      <c r="A29" s="31" t="s">
        <v>13</v>
      </c>
      <c r="B29" s="37">
        <v>200.473</v>
      </c>
      <c r="C29" s="38">
        <v>84.458</v>
      </c>
      <c r="D29" s="39">
        <v>61.683</v>
      </c>
      <c r="E29" s="39">
        <v>-8.643</v>
      </c>
      <c r="F29" s="39">
        <v>35.926</v>
      </c>
      <c r="G29" s="39">
        <v>-2.366</v>
      </c>
      <c r="H29" s="39">
        <f>SUM(D29:G29)</f>
        <v>86.60000000000001</v>
      </c>
      <c r="I29" s="37">
        <f>H29-C29</f>
        <v>2.14200000000001</v>
      </c>
      <c r="J29" s="40">
        <f>(H29-C29)/C29*100</f>
        <v>2.5361718250491485</v>
      </c>
      <c r="K29" s="39">
        <v>86.024</v>
      </c>
      <c r="L29" s="39">
        <v>64.271</v>
      </c>
      <c r="M29" s="39">
        <v>-8.798</v>
      </c>
      <c r="N29" s="39">
        <v>36.819</v>
      </c>
      <c r="O29" s="39">
        <v>-2.739</v>
      </c>
      <c r="P29" s="39">
        <f>SUM(L29:O29)</f>
        <v>89.553</v>
      </c>
      <c r="Q29" s="37">
        <f>P29-K29</f>
        <v>3.5289999999999964</v>
      </c>
      <c r="R29" s="40">
        <f>(P29-K29)/K29*100</f>
        <v>4.102343532037567</v>
      </c>
      <c r="S29" s="41">
        <v>1124.01</v>
      </c>
      <c r="T29" s="42">
        <v>1179.32</v>
      </c>
      <c r="U29" s="68">
        <f>(T29-S29)/S29*100</f>
        <v>4.920774726203499</v>
      </c>
    </row>
    <row r="30" spans="1:21" ht="15">
      <c r="A30" s="31"/>
      <c r="B30" s="37"/>
      <c r="C30" s="38"/>
      <c r="D30" s="39"/>
      <c r="E30" s="39"/>
      <c r="F30" s="39"/>
      <c r="G30" s="39"/>
      <c r="H30" s="35"/>
      <c r="I30" s="33"/>
      <c r="J30" s="34"/>
      <c r="K30" s="39"/>
      <c r="L30" s="39"/>
      <c r="M30" s="39"/>
      <c r="N30" s="39"/>
      <c r="O30" s="39"/>
      <c r="P30" s="39"/>
      <c r="Q30" s="33"/>
      <c r="R30" s="34"/>
      <c r="S30" s="41"/>
      <c r="T30" s="36"/>
      <c r="U30" s="31"/>
    </row>
    <row r="31" spans="1:21" ht="15">
      <c r="A31" s="31" t="s">
        <v>14</v>
      </c>
      <c r="B31" s="37">
        <v>165.79</v>
      </c>
      <c r="C31" s="38">
        <v>60.195</v>
      </c>
      <c r="D31" s="39">
        <v>45.684</v>
      </c>
      <c r="E31" s="39">
        <v>-23.561</v>
      </c>
      <c r="F31" s="39">
        <v>35.788</v>
      </c>
      <c r="G31" s="39">
        <v>3.525</v>
      </c>
      <c r="H31" s="39">
        <f>SUM(D31:G31)</f>
        <v>61.43599999999999</v>
      </c>
      <c r="I31" s="37">
        <f>H31-C31</f>
        <v>1.2409999999999926</v>
      </c>
      <c r="J31" s="40">
        <f>(H31-C31)/C31*100</f>
        <v>2.061633025998825</v>
      </c>
      <c r="K31" s="39">
        <v>60.962</v>
      </c>
      <c r="L31" s="39">
        <v>46.27</v>
      </c>
      <c r="M31" s="39">
        <v>-25.017</v>
      </c>
      <c r="N31" s="39">
        <v>36.732</v>
      </c>
      <c r="O31" s="39">
        <v>4.623</v>
      </c>
      <c r="P31" s="39">
        <f>SUM(L31:O31)</f>
        <v>62.608</v>
      </c>
      <c r="Q31" s="37">
        <f>P31-K31</f>
        <v>1.6459999999999937</v>
      </c>
      <c r="R31" s="40">
        <f>(P31-K31)/K31*100</f>
        <v>2.700042649519362</v>
      </c>
      <c r="S31" s="41">
        <v>990.34</v>
      </c>
      <c r="T31" s="42">
        <v>1045.92</v>
      </c>
      <c r="U31" s="68">
        <f>(T31-S31)/S31*100</f>
        <v>5.61221398711554</v>
      </c>
    </row>
    <row r="32" spans="1:21" ht="15">
      <c r="A32" s="31"/>
      <c r="B32" s="37"/>
      <c r="C32" s="38"/>
      <c r="D32" s="39"/>
      <c r="E32" s="39"/>
      <c r="F32" s="39"/>
      <c r="G32" s="39"/>
      <c r="H32" s="35"/>
      <c r="I32" s="33"/>
      <c r="J32" s="34"/>
      <c r="K32" s="39"/>
      <c r="L32" s="39"/>
      <c r="M32" s="20"/>
      <c r="N32" s="39"/>
      <c r="O32" s="39"/>
      <c r="P32" s="39"/>
      <c r="Q32" s="33"/>
      <c r="R32" s="34"/>
      <c r="S32" s="41"/>
      <c r="T32" s="36"/>
      <c r="U32" s="31"/>
    </row>
    <row r="33" spans="1:21" ht="15">
      <c r="A33" s="31" t="s">
        <v>15</v>
      </c>
      <c r="B33" s="37">
        <v>259.907</v>
      </c>
      <c r="C33" s="38">
        <v>106.12</v>
      </c>
      <c r="D33" s="39">
        <v>71.724</v>
      </c>
      <c r="E33" s="39">
        <v>-12.577</v>
      </c>
      <c r="F33" s="39">
        <v>51.412</v>
      </c>
      <c r="G33" s="39">
        <v>-1.916</v>
      </c>
      <c r="H33" s="39">
        <f>SUM(D33:G33)</f>
        <v>108.643</v>
      </c>
      <c r="I33" s="37">
        <f>H33-C33</f>
        <v>2.522999999999996</v>
      </c>
      <c r="J33" s="40">
        <f>(H33-C33)/C33*100</f>
        <v>2.3774971730116814</v>
      </c>
      <c r="K33" s="39">
        <v>108.218</v>
      </c>
      <c r="L33" s="39">
        <v>74.939</v>
      </c>
      <c r="M33" s="39">
        <v>-12.759</v>
      </c>
      <c r="N33" s="39">
        <v>52.778</v>
      </c>
      <c r="O33" s="39">
        <v>-2.65</v>
      </c>
      <c r="P33" s="39">
        <f>SUM(L33:O33)</f>
        <v>112.30799999999999</v>
      </c>
      <c r="Q33" s="37">
        <f>P33-K33</f>
        <v>4.089999999999989</v>
      </c>
      <c r="R33" s="40">
        <f>(P33-K33)/K33*100</f>
        <v>3.7794082315326367</v>
      </c>
      <c r="S33" s="41">
        <v>1135.93</v>
      </c>
      <c r="T33" s="42">
        <v>1191.53</v>
      </c>
      <c r="U33" s="68">
        <f>(T33-S33)/S33*100</f>
        <v>4.894667805234469</v>
      </c>
    </row>
    <row r="34" spans="1:21" ht="15.75" thickBot="1">
      <c r="A34" s="31"/>
      <c r="B34" s="50"/>
      <c r="C34" s="51"/>
      <c r="D34" s="52"/>
      <c r="E34" s="52"/>
      <c r="F34" s="52"/>
      <c r="G34" s="52"/>
      <c r="H34" s="35"/>
      <c r="I34" s="33"/>
      <c r="J34" s="34"/>
      <c r="K34" s="35"/>
      <c r="L34" s="35"/>
      <c r="M34" s="35"/>
      <c r="N34" s="35"/>
      <c r="O34" s="35"/>
      <c r="P34" s="35"/>
      <c r="Q34" s="33"/>
      <c r="R34" s="34"/>
      <c r="S34" s="28"/>
      <c r="T34" s="29"/>
      <c r="U34" s="60"/>
    </row>
    <row r="35" spans="1:21" ht="15">
      <c r="A35" s="53" t="s">
        <v>16</v>
      </c>
      <c r="B35" s="54">
        <f aca="true" t="shared" si="0" ref="B35:H35">SUM(B15:B33)</f>
        <v>2391.0000000000005</v>
      </c>
      <c r="C35" s="55">
        <f t="shared" si="0"/>
        <v>1055.556</v>
      </c>
      <c r="D35" s="56">
        <f t="shared" si="0"/>
        <v>798.806</v>
      </c>
      <c r="E35" s="56">
        <f t="shared" si="0"/>
        <v>-114.357</v>
      </c>
      <c r="F35" s="56">
        <f t="shared" si="0"/>
        <v>427.43399999999997</v>
      </c>
      <c r="G35" s="56">
        <f t="shared" si="0"/>
        <v>-27.822000000000003</v>
      </c>
      <c r="H35" s="56">
        <f t="shared" si="0"/>
        <v>1084.0610000000001</v>
      </c>
      <c r="I35" s="65">
        <f>H35-C35</f>
        <v>28.50500000000011</v>
      </c>
      <c r="J35" s="57">
        <f>(H35-C35)/C35*100</f>
        <v>2.7004725471694644</v>
      </c>
      <c r="K35" s="54">
        <f aca="true" t="shared" si="1" ref="K35:P35">SUM(K15:K33)</f>
        <v>1074.577</v>
      </c>
      <c r="L35" s="56">
        <f t="shared" si="1"/>
        <v>823.9449999999998</v>
      </c>
      <c r="M35" s="56">
        <f t="shared" si="1"/>
        <v>-117.634</v>
      </c>
      <c r="N35" s="56">
        <f t="shared" si="1"/>
        <v>438.5010000000001</v>
      </c>
      <c r="O35" s="56">
        <f t="shared" si="1"/>
        <v>-27.166999999999998</v>
      </c>
      <c r="P35" s="56">
        <f t="shared" si="1"/>
        <v>1117.645</v>
      </c>
      <c r="Q35" s="65">
        <f>P35-K35</f>
        <v>43.067999999999984</v>
      </c>
      <c r="R35" s="57">
        <f>(P35-K35)/K35*100</f>
        <v>4.007902644482432</v>
      </c>
      <c r="S35" s="58"/>
      <c r="T35" s="59"/>
      <c r="U35" s="53"/>
    </row>
    <row r="36" spans="1:21" ht="15.75" thickBot="1">
      <c r="A36" s="60"/>
      <c r="B36" s="61"/>
      <c r="C36" s="62"/>
      <c r="D36" s="63"/>
      <c r="E36" s="63"/>
      <c r="F36" s="63"/>
      <c r="G36" s="63"/>
      <c r="H36" s="63"/>
      <c r="I36" s="61"/>
      <c r="J36" s="30"/>
      <c r="K36" s="64"/>
      <c r="L36" s="64"/>
      <c r="M36" s="64"/>
      <c r="N36" s="64"/>
      <c r="O36" s="64"/>
      <c r="P36" s="64"/>
      <c r="Q36" s="61"/>
      <c r="R36" s="30"/>
      <c r="S36" s="28"/>
      <c r="T36" s="29"/>
      <c r="U36" s="60"/>
    </row>
  </sheetData>
  <printOptions horizontalCentered="1"/>
  <pageMargins left="0.15748031496062992" right="0.15748031496062992" top="0.984251968503937" bottom="0.5905511811023623" header="0.5118110236220472" footer="0.5118110236220472"/>
  <pageSetup horizontalDpi="300" verticalDpi="300" orientation="landscape" paperSize="9" scale="63" r:id="rId1"/>
  <headerFooter alignWithMargins="0">
    <oddHeader>&amp;R&amp;"Arial,Bold"&amp;12&amp;UAppendix 6</oddHeader>
    <oddFooter>&amp;L&amp;"Arial,Bold"&amp;12&amp;UAppendix 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Treasury</dc:creator>
  <cp:keywords/>
  <dc:description/>
  <cp:lastModifiedBy>City of Salford</cp:lastModifiedBy>
  <cp:lastPrinted>2006-02-07T12:33:22Z</cp:lastPrinted>
  <dcterms:created xsi:type="dcterms:W3CDTF">2002-11-01T13:22:42Z</dcterms:created>
  <dcterms:modified xsi:type="dcterms:W3CDTF">2006-02-10T09:04:24Z</dcterms:modified>
  <cp:category/>
  <cp:version/>
  <cp:contentType/>
  <cp:contentStatus/>
</cp:coreProperties>
</file>