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pp 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<sst xmlns="http://schemas.openxmlformats.org/spreadsheetml/2006/main" count="39" uniqueCount="35">
  <si>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Salford MBC</t>
  </si>
  <si>
    <t>HRA 2005/2006</t>
  </si>
  <si>
    <t>2004/05</t>
  </si>
  <si>
    <t>2005/06</t>
  </si>
  <si>
    <t>Details</t>
  </si>
  <si>
    <t>£</t>
  </si>
  <si>
    <t>Strategy General</t>
  </si>
  <si>
    <t>Stock Options</t>
  </si>
  <si>
    <t>Central Internal Recharges</t>
  </si>
  <si>
    <t>NPHL Management</t>
  </si>
  <si>
    <t>NPHL Management Fee Repairs</t>
  </si>
  <si>
    <t>Housing Repairs</t>
  </si>
  <si>
    <t>Major Repairs Allowance</t>
  </si>
  <si>
    <t>CW Prv For Bad Debts</t>
  </si>
  <si>
    <t>Other Costs inc SLA</t>
  </si>
  <si>
    <t>Loan Chgs Int.</t>
  </si>
  <si>
    <t>R.C.C.O.</t>
  </si>
  <si>
    <t>Transfer to General Fund</t>
  </si>
  <si>
    <t>Contribution to Balances</t>
  </si>
  <si>
    <t>Total Expenditure</t>
  </si>
  <si>
    <t>C/W Dwelling Rents</t>
  </si>
  <si>
    <t>Other Income</t>
  </si>
  <si>
    <t>CWide Hsg Subsidy</t>
  </si>
  <si>
    <t>Interest Receivable</t>
  </si>
  <si>
    <t>Use of Property Surplus</t>
  </si>
  <si>
    <t>Use of Balances Repairs</t>
  </si>
  <si>
    <t>Use of Balances Stock Options</t>
  </si>
  <si>
    <t>Total Income</t>
  </si>
  <si>
    <t>Net Position</t>
  </si>
  <si>
    <t>Forecast</t>
  </si>
  <si>
    <t>Appendix 15</t>
  </si>
  <si>
    <t>Comparison of Original Budget with Expected Outturn for 2004/05</t>
  </si>
  <si>
    <t>and with Budget for 2005/06</t>
  </si>
  <si>
    <t>Budget</t>
  </si>
  <si>
    <t>Outturn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</si>
</sst>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_ ;[Red]\-#,##0\ "/>
    <numFmt numFmtId="166" formatCode="#,##0;[Red]#,##0"/>
  </numFmts>
  <fonts count="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66" fontId="1" fillId="0" borderId="5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2" fillId="0" borderId="6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1" fillId="0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 topLeftCell="A28">
      <selection activeCell="G8" sqref="G8"/>
    </sheetView>
  </sheetViews>
  <sheetFormatPr defaultColWidth="9.140625" defaultRowHeight="12.75"/>
  <cols>
    <col min="1" max="1" width="41.421875" style="2" bestFit="1" customWidth="1"/>
    <col min="2" max="2" width="1.8515625" style="2" customWidth="1"/>
    <col min="3" max="3" width="17.57421875" style="2" bestFit="1" customWidth="1"/>
    <col min="4" max="4" width="1.8515625" style="2" customWidth="1"/>
    <col min="5" max="5" width="17.57421875" style="2" bestFit="1" customWidth="1"/>
    <col min="6" max="6" width="1.8515625" style="2" customWidth="1"/>
    <col min="7" max="7" width="17.57421875" style="2" customWidth="1"/>
    <col min="8" max="9" width="6.7109375" style="2" customWidth="1"/>
    <col min="10" max="10" width="11.140625" style="2" bestFit="1" customWidth="1"/>
    <col min="11" max="16384" width="6.71093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23" t="s">
        <v>30</v>
      </c>
    </row>
    <row r="2" spans="1:7" ht="18">
      <c r="A2" s="1" t="s">
        <v>1</v>
      </c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3"/>
    </row>
    <row r="4" spans="1:7" ht="18">
      <c r="A4" s="25" t="s">
        <v>31</v>
      </c>
      <c r="B4" s="25"/>
      <c r="C4" s="25"/>
      <c r="D4" s="25"/>
      <c r="E4" s="25"/>
      <c r="F4" s="25"/>
      <c r="G4" s="26"/>
    </row>
    <row r="5" spans="1:7" ht="18">
      <c r="A5" s="25" t="s">
        <v>32</v>
      </c>
      <c r="B5" s="25"/>
      <c r="C5" s="25"/>
      <c r="D5" s="25"/>
      <c r="E5" s="25"/>
      <c r="F5" s="25"/>
      <c r="G5" s="26"/>
    </row>
    <row r="6" spans="1:7" ht="18.75" thickBot="1">
      <c r="A6" s="1"/>
      <c r="B6" s="1"/>
      <c r="C6" s="1"/>
      <c r="D6" s="1"/>
      <c r="E6" s="1"/>
      <c r="F6" s="1"/>
      <c r="G6" s="1"/>
    </row>
    <row r="7" spans="1:7" ht="18">
      <c r="A7" s="4"/>
      <c r="B7" s="4"/>
      <c r="C7" s="5" t="s">
        <v>2</v>
      </c>
      <c r="D7" s="6"/>
      <c r="E7" s="5" t="s">
        <v>2</v>
      </c>
      <c r="F7" s="6"/>
      <c r="G7" s="7" t="s">
        <v>3</v>
      </c>
    </row>
    <row r="8" spans="1:7" ht="18">
      <c r="A8" s="8" t="s">
        <v>4</v>
      </c>
      <c r="B8" s="8"/>
      <c r="C8" s="9" t="s">
        <v>33</v>
      </c>
      <c r="D8" s="10"/>
      <c r="E8" s="9" t="s">
        <v>29</v>
      </c>
      <c r="F8" s="10"/>
      <c r="G8" s="27" t="s">
        <v>33</v>
      </c>
    </row>
    <row r="9" spans="1:7" ht="18">
      <c r="A9" s="8"/>
      <c r="B9" s="8"/>
      <c r="C9" s="9"/>
      <c r="D9" s="10"/>
      <c r="E9" s="9" t="s">
        <v>34</v>
      </c>
      <c r="F9" s="10"/>
      <c r="G9" s="11"/>
    </row>
    <row r="10" spans="1:7" ht="18">
      <c r="A10" s="12"/>
      <c r="B10" s="12"/>
      <c r="C10" s="13" t="s">
        <v>5</v>
      </c>
      <c r="D10" s="14"/>
      <c r="E10" s="13" t="s">
        <v>5</v>
      </c>
      <c r="F10" s="14"/>
      <c r="G10" s="13" t="s">
        <v>5</v>
      </c>
    </row>
    <row r="11" spans="1:7" ht="18">
      <c r="A11" s="12"/>
      <c r="B11" s="12"/>
      <c r="C11" s="13"/>
      <c r="D11" s="14"/>
      <c r="E11" s="13"/>
      <c r="F11" s="14"/>
      <c r="G11" s="13"/>
    </row>
    <row r="12" spans="1:8" ht="18">
      <c r="A12" s="12" t="s">
        <v>6</v>
      </c>
      <c r="B12" s="12"/>
      <c r="C12" s="15">
        <v>1030000</v>
      </c>
      <c r="D12" s="16"/>
      <c r="E12" s="15">
        <v>1030000</v>
      </c>
      <c r="F12" s="16"/>
      <c r="G12" s="17">
        <v>1100000</v>
      </c>
      <c r="H12" s="16"/>
    </row>
    <row r="13" spans="1:8" ht="18">
      <c r="A13" s="12" t="s">
        <v>7</v>
      </c>
      <c r="B13" s="12"/>
      <c r="C13" s="15">
        <v>300000</v>
      </c>
      <c r="D13" s="16"/>
      <c r="E13" s="15">
        <v>600000</v>
      </c>
      <c r="F13" s="16"/>
      <c r="G13" s="17">
        <v>500000</v>
      </c>
      <c r="H13" s="16"/>
    </row>
    <row r="14" spans="1:8" ht="18">
      <c r="A14" s="12" t="s">
        <v>8</v>
      </c>
      <c r="B14" s="12"/>
      <c r="C14" s="15">
        <v>2513650</v>
      </c>
      <c r="D14" s="16"/>
      <c r="E14" s="15">
        <v>2121090</v>
      </c>
      <c r="F14" s="16"/>
      <c r="G14" s="17">
        <v>2500000</v>
      </c>
      <c r="H14" s="16"/>
    </row>
    <row r="15" spans="1:8" ht="18">
      <c r="A15" s="12" t="s">
        <v>9</v>
      </c>
      <c r="B15" s="12"/>
      <c r="C15" s="15">
        <v>17292040</v>
      </c>
      <c r="D15" s="16"/>
      <c r="E15" s="15">
        <v>17255910</v>
      </c>
      <c r="F15" s="16"/>
      <c r="G15" s="17">
        <v>17908830</v>
      </c>
      <c r="H15" s="16"/>
    </row>
    <row r="16" spans="1:8" ht="18">
      <c r="A16" s="12" t="s">
        <v>10</v>
      </c>
      <c r="B16" s="12"/>
      <c r="C16" s="15">
        <v>2789470</v>
      </c>
      <c r="D16" s="16"/>
      <c r="E16" s="15">
        <v>2825600</v>
      </c>
      <c r="F16" s="16"/>
      <c r="G16" s="17">
        <v>2827060</v>
      </c>
      <c r="H16" s="16"/>
    </row>
    <row r="17" spans="1:8" ht="18">
      <c r="A17" s="12" t="s">
        <v>11</v>
      </c>
      <c r="B17" s="12"/>
      <c r="C17" s="15">
        <f>22503890-C16-81879-300000</f>
        <v>19332541</v>
      </c>
      <c r="D17" s="16"/>
      <c r="E17" s="15">
        <v>23000000</v>
      </c>
      <c r="F17" s="16"/>
      <c r="G17" s="17">
        <v>21000000</v>
      </c>
      <c r="H17" s="16"/>
    </row>
    <row r="18" spans="1:8" ht="18">
      <c r="A18" s="12" t="s">
        <v>12</v>
      </c>
      <c r="B18" s="12"/>
      <c r="C18" s="15">
        <v>16100499</v>
      </c>
      <c r="D18" s="16"/>
      <c r="E18" s="15">
        <v>16100499</v>
      </c>
      <c r="F18" s="16"/>
      <c r="G18" s="17">
        <v>15944324</v>
      </c>
      <c r="H18" s="16"/>
    </row>
    <row r="19" spans="1:8" ht="18">
      <c r="A19" s="12" t="s">
        <v>13</v>
      </c>
      <c r="B19" s="12"/>
      <c r="C19" s="15">
        <v>2024760</v>
      </c>
      <c r="D19" s="16"/>
      <c r="E19" s="15">
        <v>1580000</v>
      </c>
      <c r="F19" s="16"/>
      <c r="G19" s="17">
        <v>1800000</v>
      </c>
      <c r="H19" s="16"/>
    </row>
    <row r="20" spans="1:8" ht="18">
      <c r="A20" s="12" t="s">
        <v>14</v>
      </c>
      <c r="B20" s="12"/>
      <c r="C20" s="17">
        <v>2296463</v>
      </c>
      <c r="D20" s="16"/>
      <c r="E20" s="17">
        <v>2296463</v>
      </c>
      <c r="F20" s="16"/>
      <c r="G20" s="17">
        <v>2300000</v>
      </c>
      <c r="H20" s="16"/>
    </row>
    <row r="21" spans="1:8" ht="18">
      <c r="A21" s="12" t="s">
        <v>15</v>
      </c>
      <c r="B21" s="12"/>
      <c r="C21" s="15">
        <f>15512634+94600+64327+2317543</f>
        <v>17989104</v>
      </c>
      <c r="D21" s="16"/>
      <c r="E21" s="15">
        <v>17491852</v>
      </c>
      <c r="F21" s="16"/>
      <c r="G21" s="17">
        <v>17801101</v>
      </c>
      <c r="H21" s="16"/>
    </row>
    <row r="22" spans="1:8" ht="18">
      <c r="A22" s="12" t="s">
        <v>16</v>
      </c>
      <c r="B22" s="12"/>
      <c r="C22" s="15">
        <f>1150000-267149</f>
        <v>882851</v>
      </c>
      <c r="D22" s="16"/>
      <c r="E22" s="15">
        <v>882850</v>
      </c>
      <c r="F22" s="16"/>
      <c r="G22" s="17">
        <v>1000000</v>
      </c>
      <c r="H22" s="16"/>
    </row>
    <row r="23" spans="1:8" ht="18">
      <c r="A23" s="12" t="s">
        <v>17</v>
      </c>
      <c r="B23" s="12"/>
      <c r="C23" s="15">
        <v>919000</v>
      </c>
      <c r="D23" s="16"/>
      <c r="E23" s="15">
        <v>919000</v>
      </c>
      <c r="F23" s="16"/>
      <c r="G23" s="17">
        <v>460000</v>
      </c>
      <c r="H23" s="16"/>
    </row>
    <row r="24" spans="1:8" ht="18">
      <c r="A24" s="12" t="s">
        <v>18</v>
      </c>
      <c r="B24" s="12"/>
      <c r="C24" s="15">
        <v>416610</v>
      </c>
      <c r="D24" s="16"/>
      <c r="E24" s="15">
        <f>641540-20356</f>
        <v>621184</v>
      </c>
      <c r="F24" s="16"/>
      <c r="G24" s="12">
        <v>0</v>
      </c>
      <c r="H24" s="16"/>
    </row>
    <row r="25" spans="1:7" ht="18">
      <c r="A25" s="12"/>
      <c r="B25" s="12"/>
      <c r="C25" s="15"/>
      <c r="D25" s="16"/>
      <c r="E25" s="15"/>
      <c r="F25" s="16"/>
      <c r="G25" s="15"/>
    </row>
    <row r="26" spans="1:7" ht="18">
      <c r="A26" s="12" t="s">
        <v>19</v>
      </c>
      <c r="B26" s="12"/>
      <c r="C26" s="24">
        <f>SUM(C12:C25)</f>
        <v>83886988</v>
      </c>
      <c r="D26" s="16"/>
      <c r="E26" s="24">
        <f>SUM(E12:E25)</f>
        <v>86724448</v>
      </c>
      <c r="F26" s="16"/>
      <c r="G26" s="24">
        <f>SUM(G12:G25)</f>
        <v>85141315</v>
      </c>
    </row>
    <row r="27" spans="1:7" ht="18">
      <c r="A27" s="12"/>
      <c r="B27" s="12"/>
      <c r="C27" s="15"/>
      <c r="D27" s="16"/>
      <c r="E27" s="15"/>
      <c r="F27" s="16"/>
      <c r="G27" s="15"/>
    </row>
    <row r="28" spans="1:7" ht="18">
      <c r="A28" s="12" t="s">
        <v>20</v>
      </c>
      <c r="B28" s="12"/>
      <c r="C28" s="15">
        <v>69676824</v>
      </c>
      <c r="D28" s="16"/>
      <c r="E28" s="15">
        <v>68976820</v>
      </c>
      <c r="F28" s="16"/>
      <c r="G28" s="15">
        <f>25630*50.75*52</f>
        <v>67637570</v>
      </c>
    </row>
    <row r="29" spans="1:7" ht="18">
      <c r="A29" s="12" t="s">
        <v>21</v>
      </c>
      <c r="B29" s="12"/>
      <c r="C29" s="15">
        <v>5381952</v>
      </c>
      <c r="D29" s="16"/>
      <c r="E29" s="15">
        <v>5475090</v>
      </c>
      <c r="F29" s="16"/>
      <c r="G29" s="15">
        <f>+C29*1.03+21592-30683</f>
        <v>5534319.5600000005</v>
      </c>
    </row>
    <row r="30" spans="1:7" ht="18">
      <c r="A30" s="12" t="s">
        <v>22</v>
      </c>
      <c r="B30" s="12"/>
      <c r="C30" s="15">
        <v>8513212</v>
      </c>
      <c r="D30" s="16"/>
      <c r="E30" s="15">
        <v>8157538</v>
      </c>
      <c r="F30" s="16"/>
      <c r="G30" s="15">
        <v>11654425</v>
      </c>
    </row>
    <row r="31" spans="1:7" ht="18">
      <c r="A31" s="12" t="s">
        <v>23</v>
      </c>
      <c r="B31" s="12"/>
      <c r="C31" s="15">
        <v>315000</v>
      </c>
      <c r="D31" s="16"/>
      <c r="E31" s="15">
        <v>315000</v>
      </c>
      <c r="F31" s="16"/>
      <c r="G31" s="15">
        <v>315000</v>
      </c>
    </row>
    <row r="32" spans="1:7" ht="18">
      <c r="A32" s="12" t="s">
        <v>24</v>
      </c>
      <c r="B32" s="12"/>
      <c r="C32" s="15">
        <v>0</v>
      </c>
      <c r="D32" s="16"/>
      <c r="E32" s="15">
        <v>500000</v>
      </c>
      <c r="F32" s="16"/>
      <c r="G32" s="15"/>
    </row>
    <row r="33" spans="1:7" ht="18">
      <c r="A33" s="12" t="s">
        <v>25</v>
      </c>
      <c r="B33" s="12"/>
      <c r="C33" s="15">
        <v>0</v>
      </c>
      <c r="D33" s="16"/>
      <c r="E33" s="15">
        <v>3000000</v>
      </c>
      <c r="F33" s="16"/>
      <c r="G33" s="15">
        <v>0</v>
      </c>
    </row>
    <row r="34" spans="1:7" ht="18">
      <c r="A34" s="12" t="s">
        <v>26</v>
      </c>
      <c r="B34" s="12"/>
      <c r="C34" s="15">
        <v>0</v>
      </c>
      <c r="D34" s="16"/>
      <c r="E34" s="15">
        <v>300000</v>
      </c>
      <c r="F34" s="16"/>
      <c r="G34" s="15">
        <v>0</v>
      </c>
    </row>
    <row r="35" spans="1:7" ht="18">
      <c r="A35" s="12"/>
      <c r="B35" s="12"/>
      <c r="C35" s="12"/>
      <c r="D35" s="16"/>
      <c r="E35" s="12"/>
      <c r="F35" s="16"/>
      <c r="G35" s="12"/>
    </row>
    <row r="36" spans="1:7" ht="18">
      <c r="A36" s="12" t="s">
        <v>27</v>
      </c>
      <c r="B36" s="12"/>
      <c r="C36" s="24">
        <f>SUM(C28:C35)</f>
        <v>83886988</v>
      </c>
      <c r="D36" s="16"/>
      <c r="E36" s="24">
        <f>SUM(E28:E35)</f>
        <v>86724448</v>
      </c>
      <c r="F36" s="16"/>
      <c r="G36" s="24">
        <f>SUM(G28:G35)</f>
        <v>85141314.56</v>
      </c>
    </row>
    <row r="37" spans="1:7" ht="18">
      <c r="A37" s="12"/>
      <c r="B37" s="12"/>
      <c r="C37" s="12"/>
      <c r="D37" s="16"/>
      <c r="E37" s="12"/>
      <c r="F37" s="16"/>
      <c r="G37" s="12"/>
    </row>
    <row r="38" spans="1:7" ht="18.75" thickBot="1">
      <c r="A38" s="18"/>
      <c r="B38" s="12"/>
      <c r="C38" s="19"/>
      <c r="D38" s="16"/>
      <c r="E38" s="19"/>
      <c r="F38" s="16"/>
      <c r="G38" s="19"/>
    </row>
    <row r="39" spans="1:7" ht="18.75" thickBot="1">
      <c r="A39" s="20" t="s">
        <v>28</v>
      </c>
      <c r="B39" s="20"/>
      <c r="C39" s="21">
        <f>+C26-C36</f>
        <v>0</v>
      </c>
      <c r="D39" s="20"/>
      <c r="E39" s="21">
        <f>+E26-E36</f>
        <v>0</v>
      </c>
      <c r="F39" s="20"/>
      <c r="G39" s="21">
        <f>+G26-G36</f>
        <v>0.4399999976158142</v>
      </c>
    </row>
    <row r="43" ht="18">
      <c r="A43" s="16"/>
    </row>
    <row r="44" spans="1:2" ht="18">
      <c r="A44" s="16"/>
      <c r="B44" s="16"/>
    </row>
    <row r="45" spans="1:2" ht="18">
      <c r="A45" s="16"/>
      <c r="B45" s="16"/>
    </row>
    <row r="46" spans="1:2" ht="18">
      <c r="A46" s="16"/>
      <c r="B46" s="16"/>
    </row>
    <row r="47" ht="18">
      <c r="A47" s="16"/>
    </row>
    <row r="48" spans="1:5" ht="18">
      <c r="A48" s="16"/>
      <c r="E48" s="22"/>
    </row>
  </sheetData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2005-02-02T10:37:08Z</cp:lastPrinted>
  <dcterms:created xsi:type="dcterms:W3CDTF">2005-01-07T11:11:39Z</dcterms:created>
  <dcterms:modified xsi:type="dcterms:W3CDTF">2005-02-02T10:37:32Z</dcterms:modified>
  <cp:category/>
  <cp:version/>
  <cp:contentType/>
  <cp:contentStatus/>
</cp:coreProperties>
</file>